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G\2025\Kaiser Permanente Washington Census_4_10_25\Production\"/>
    </mc:Choice>
  </mc:AlternateContent>
  <xr:revisionPtr revIDLastSave="0" documentId="8_{4CD9C12B-A1B9-47B2-86CF-47073EE8C63B}" xr6:coauthVersionLast="47" xr6:coauthVersionMax="47" xr10:uidLastSave="{00000000-0000-0000-0000-000000000000}"/>
  <bookViews>
    <workbookView xWindow="1800" yWindow="720" windowWidth="28800" windowHeight="12675" activeTab="2" xr2:uid="{30794510-E817-40DF-9C21-EFE0216E24A8}"/>
  </bookViews>
  <sheets>
    <sheet name="Cover Sheet" sheetId="6" r:id="rId1"/>
    <sheet name="Example Data " sheetId="8" r:id="rId2"/>
    <sheet name="Enrollment Census" sheetId="1" r:id="rId3"/>
    <sheet name="For KPWA Use Only" sheetId="5" r:id="rId4"/>
    <sheet name="Lists" sheetId="4" state="hidden" r:id="rId5"/>
  </sheets>
  <definedNames>
    <definedName name="_xlnm._FilterDatabase" localSheetId="2" hidden="1">'Enrollment Census'!$A$1:$AJ$16</definedName>
    <definedName name="_xlnm._FilterDatabase" localSheetId="1" hidden="1">'Example Data '!$A$1:$AK$1</definedName>
    <definedName name="Action">Lists!$A$43:$A$47</definedName>
    <definedName name="BAC">Lists!$A$35:$A$40</definedName>
    <definedName name="COBRA">Lists!$A$50:$A$52</definedName>
    <definedName name="Disability">Lists!$A$12:$A$13</definedName>
    <definedName name="ENRs">Lists!$A$16:$A$26</definedName>
    <definedName name="Gender">Lists!$A$2:$A$3</definedName>
    <definedName name="Relationship">Lists!$A$6:$A$9</definedName>
    <definedName name="type">Lists!$A$29:$A$32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" i="8" l="1"/>
  <c r="AJ2" i="8"/>
  <c r="AI2" i="8"/>
  <c r="AH2" i="8"/>
</calcChain>
</file>

<file path=xl/sharedStrings.xml><?xml version="1.0" encoding="utf-8"?>
<sst xmlns="http://schemas.openxmlformats.org/spreadsheetml/2006/main" count="309" uniqueCount="142">
  <si>
    <t>Last Name</t>
  </si>
  <si>
    <t>First Name</t>
  </si>
  <si>
    <t>Middle Initial</t>
  </si>
  <si>
    <t>Gender</t>
  </si>
  <si>
    <t>Address 1</t>
  </si>
  <si>
    <t>Address 2</t>
  </si>
  <si>
    <t>City</t>
  </si>
  <si>
    <t>State</t>
  </si>
  <si>
    <t>Zip Code</t>
  </si>
  <si>
    <t>Group Number</t>
  </si>
  <si>
    <t xml:space="preserve">Coverage Tier </t>
  </si>
  <si>
    <t>M</t>
  </si>
  <si>
    <t>F</t>
  </si>
  <si>
    <t>Relationship</t>
  </si>
  <si>
    <t>Subscriber</t>
  </si>
  <si>
    <t>Spouse</t>
  </si>
  <si>
    <t>Domestic Partner</t>
  </si>
  <si>
    <t xml:space="preserve">Relationship </t>
  </si>
  <si>
    <t>Y</t>
  </si>
  <si>
    <t>N</t>
  </si>
  <si>
    <t>Disability</t>
  </si>
  <si>
    <t>Sub Only</t>
  </si>
  <si>
    <t>Enrollment Tier</t>
  </si>
  <si>
    <t>Corresponding ENRs code</t>
  </si>
  <si>
    <t>Sub+Children</t>
  </si>
  <si>
    <t>Sub+Child</t>
  </si>
  <si>
    <t>Sub+Spouse</t>
  </si>
  <si>
    <t>Sub+Sp+Child</t>
  </si>
  <si>
    <t>Sub+Sp+Children</t>
  </si>
  <si>
    <t>Spouse Only</t>
  </si>
  <si>
    <t>Child Only</t>
  </si>
  <si>
    <t>Children Only</t>
  </si>
  <si>
    <t xml:space="preserve">Spouse+Child </t>
  </si>
  <si>
    <t>Spouse+Children</t>
  </si>
  <si>
    <t>Group Specific Information</t>
  </si>
  <si>
    <t>Pay Location Code Required?</t>
  </si>
  <si>
    <t>Enrollment Census Template</t>
  </si>
  <si>
    <t>Disabled</t>
  </si>
  <si>
    <t>Date of Birth</t>
  </si>
  <si>
    <t>Phone No</t>
  </si>
  <si>
    <t>Email Address</t>
  </si>
  <si>
    <t>Child</t>
  </si>
  <si>
    <t>Type of file</t>
  </si>
  <si>
    <t>Esiting Group Changes</t>
  </si>
  <si>
    <t>Existing Group Full Census</t>
  </si>
  <si>
    <t>OE Changes</t>
  </si>
  <si>
    <t>Brand New Group</t>
  </si>
  <si>
    <t>Pay Loc</t>
  </si>
  <si>
    <t>Billing Arrangement Code</t>
  </si>
  <si>
    <t>BAC</t>
  </si>
  <si>
    <t>A</t>
  </si>
  <si>
    <t>C</t>
  </si>
  <si>
    <t>D</t>
  </si>
  <si>
    <t>E</t>
  </si>
  <si>
    <t>B</t>
  </si>
  <si>
    <t>Action</t>
  </si>
  <si>
    <t>Add</t>
  </si>
  <si>
    <t>Term</t>
  </si>
  <si>
    <t>Change</t>
  </si>
  <si>
    <t>Demographic Change</t>
  </si>
  <si>
    <t>Waived Coverage</t>
  </si>
  <si>
    <t>Dep SSN</t>
  </si>
  <si>
    <t>Last Nm Suffix</t>
  </si>
  <si>
    <t>Coverage Eff Dt</t>
  </si>
  <si>
    <t>Coverage End Dt</t>
  </si>
  <si>
    <t>EmpNum</t>
  </si>
  <si>
    <t>Note</t>
  </si>
  <si>
    <t>COBRA St Dt</t>
  </si>
  <si>
    <t>COBRA Months</t>
  </si>
  <si>
    <t>Medical Contract</t>
  </si>
  <si>
    <t>Dental Contract</t>
  </si>
  <si>
    <t>Enr Sufx</t>
  </si>
  <si>
    <t>Jones</t>
  </si>
  <si>
    <t>John</t>
  </si>
  <si>
    <t>123 Sesame St</t>
  </si>
  <si>
    <t>Lynnwood</t>
  </si>
  <si>
    <t>Wa</t>
  </si>
  <si>
    <t>Jane</t>
  </si>
  <si>
    <t>Arnold</t>
  </si>
  <si>
    <t>Susan</t>
  </si>
  <si>
    <t>456 Main St</t>
  </si>
  <si>
    <t>Seattle</t>
  </si>
  <si>
    <t>Smith</t>
  </si>
  <si>
    <t>Jacob</t>
  </si>
  <si>
    <t>789 1st Ave</t>
  </si>
  <si>
    <t>Apt 2</t>
  </si>
  <si>
    <t>Renton</t>
  </si>
  <si>
    <t>Emplyee Number Code Required?</t>
  </si>
  <si>
    <t>Cobra</t>
  </si>
  <si>
    <t xml:space="preserve">Field Name </t>
  </si>
  <si>
    <t>Description</t>
  </si>
  <si>
    <t>Required</t>
  </si>
  <si>
    <t>No</t>
  </si>
  <si>
    <t>Yes</t>
  </si>
  <si>
    <t>Member's Last Name</t>
  </si>
  <si>
    <t>Member's First Name</t>
  </si>
  <si>
    <t>Member's Middle Initial</t>
  </si>
  <si>
    <t>Member's Date of Birth</t>
  </si>
  <si>
    <t>Member's Gender</t>
  </si>
  <si>
    <t>Relationship to Member</t>
  </si>
  <si>
    <t>Coverage Tier. This is only required on the Subscriber's line</t>
  </si>
  <si>
    <t>Member's Coverage Effective Date</t>
  </si>
  <si>
    <t xml:space="preserve">Member's Address. This is required for every line. </t>
  </si>
  <si>
    <t>Member's Address line 2. Use this field if Member has a long address</t>
  </si>
  <si>
    <t>Member's City</t>
  </si>
  <si>
    <t>Member's State</t>
  </si>
  <si>
    <t>Member's Zip Code</t>
  </si>
  <si>
    <t>Member's Email Address</t>
  </si>
  <si>
    <t xml:space="preserve">This is a freeform field for you to enter any applicable notes. </t>
  </si>
  <si>
    <t xml:space="preserve">COBRA Start Date. This is required for COBRA members only. </t>
  </si>
  <si>
    <t xml:space="preserve">Number of COBRA Months. This is required for COBRA members only. </t>
  </si>
  <si>
    <t>Instructions for filling out Enrollment Census Template:</t>
  </si>
  <si>
    <t>Change: Change in coverage or enrollment tier</t>
  </si>
  <si>
    <t>Demographic Change: Changing last name, address, or any other demographic information</t>
  </si>
  <si>
    <t>Term: Removing coverage</t>
  </si>
  <si>
    <t>Add: Adding new coverage</t>
  </si>
  <si>
    <t xml:space="preserve">Dependent's Social Security Number. Required for all Dependents. Not required on Subscriber rows.  </t>
  </si>
  <si>
    <t>Sub SSN</t>
  </si>
  <si>
    <t>Sub Date Of Hire</t>
  </si>
  <si>
    <t>Subscriber's Date of Hire. This is only required on the Subscriber's line</t>
  </si>
  <si>
    <t>Family Order</t>
  </si>
  <si>
    <t>Yes, for Dependents</t>
  </si>
  <si>
    <t>Yes, for Subscribers</t>
  </si>
  <si>
    <t>Yes, For Members on COBRA</t>
  </si>
  <si>
    <t xml:space="preserve">     Go to "Enrollment Census" tab</t>
  </si>
  <si>
    <t xml:space="preserve">     Validate that all required fields are present</t>
  </si>
  <si>
    <t xml:space="preserve">     Return Census Template back to your Sales Rep</t>
  </si>
  <si>
    <t>Member's Last Name Suffix. Example: Jr, Sr, II,III</t>
  </si>
  <si>
    <t>Dental End Sufx</t>
  </si>
  <si>
    <t>Member's Coverage End Date. Only needed when Action is Term.</t>
  </si>
  <si>
    <t xml:space="preserve">     If there is information from a previous submission please delete and start with a blank Enrollment Census tab.</t>
  </si>
  <si>
    <t>Member's Group Number. This must be 7 digits long. This is required on every line.</t>
  </si>
  <si>
    <t>Subscriber's Social Security Number. Dependent are required to have the subscribers SSN on their line.</t>
  </si>
  <si>
    <t>Member's Payroll Location. This is only required if your bill contains Payroll Locations. Must be filled in for every subscriber when your bill contains Payroll Locations.</t>
  </si>
  <si>
    <t>Member's Disability Status (Yes or No). Y indicator required to enroll children over the age of 26</t>
  </si>
  <si>
    <t>The Employer’s assigned Employee Number. This is only required if your file contains Employer assigned Employee Numbers.  This must be populated for every Subscriber when your bill contains Employee Numbers.</t>
  </si>
  <si>
    <r>
      <t xml:space="preserve">     Enter enrollment information (see below for more detail on each field. Field names in </t>
    </r>
    <r>
      <rPr>
        <b/>
        <sz val="10"/>
        <color indexed="10"/>
        <rFont val="Arial"/>
        <family val="2"/>
      </rPr>
      <t>Red</t>
    </r>
    <r>
      <rPr>
        <b/>
        <sz val="10"/>
        <rFont val="Arial"/>
        <family val="2"/>
      </rPr>
      <t xml:space="preserve"> are required on every line).</t>
    </r>
  </si>
  <si>
    <t>Member's Phone Number. This is only encouraged on every line</t>
  </si>
  <si>
    <t>Version 2017.3.1</t>
  </si>
  <si>
    <t>Waived Coverage: Did not elect to enroll in Kaiser Permanente coverage (Only need to include First and Last Name)</t>
  </si>
  <si>
    <t>For KPWA Use Only</t>
  </si>
  <si>
    <t>PLAN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</si>
</sst>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000000000"/>
    <numFmt numFmtId="169" formatCode="m/d/yyyy;@"/>
    <numFmt numFmtId="176" formatCode="0000000"/>
    <numFmt numFmtId="177" formatCode="###\-###\-####"/>
  </numFmts>
  <fonts count="17" x14ac:knownFonts="1">
    <font>
      <sz val="10"/>
      <name val="Arial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MS Sans Serif"/>
      <family val="2"/>
    </font>
    <font>
      <sz val="28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MS Sans Serif"/>
      <family val="2"/>
    </font>
    <font>
      <sz val="11"/>
      <color rgb="FF242424"/>
      <name val="Segoe UI"/>
      <family val="2"/>
    </font>
    <font>
      <b/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39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1" fillId="0" borderId="0"/>
  </cellStyleXfs>
  <cellXfs count="85">
    <xf numFmtId="0" fontId="0" fillId="0" borderId="0" xfId="0"/>
    <xf numFmtId="0" fontId="4" fillId="0" borderId="0" xfId="0" applyFont="1"/>
    <xf numFmtId="169" fontId="0" fillId="0" borderId="0" xfId="0" applyNumberFormat="1"/>
    <xf numFmtId="0" fontId="0" fillId="0" borderId="1" xfId="0" applyBorder="1"/>
    <xf numFmtId="0" fontId="0" fillId="0" borderId="0" xfId="0" quotePrefix="1" applyBorder="1"/>
    <xf numFmtId="0" fontId="0" fillId="0" borderId="0" xfId="0" quotePrefix="1" applyBorder="1" applyAlignment="1"/>
    <xf numFmtId="0" fontId="0" fillId="0" borderId="0" xfId="0" applyBorder="1" applyAlignment="1"/>
    <xf numFmtId="0" fontId="0" fillId="2" borderId="1" xfId="0" quotePrefix="1" applyFill="1" applyBorder="1"/>
    <xf numFmtId="0" fontId="0" fillId="2" borderId="1" xfId="0" quotePrefix="1" applyFill="1" applyBorder="1" applyAlignment="1"/>
    <xf numFmtId="0" fontId="0" fillId="2" borderId="1" xfId="0" applyFill="1" applyBorder="1" applyAlignment="1"/>
    <xf numFmtId="0" fontId="0" fillId="3" borderId="0" xfId="0" applyFill="1"/>
    <xf numFmtId="0" fontId="10" fillId="4" borderId="1" xfId="0" applyFont="1" applyFill="1" applyBorder="1" applyAlignment="1"/>
    <xf numFmtId="0" fontId="4" fillId="2" borderId="1" xfId="0" quotePrefix="1" applyFont="1" applyFill="1" applyBorder="1" applyAlignment="1"/>
    <xf numFmtId="0" fontId="2" fillId="0" borderId="0" xfId="0" applyFont="1" applyAlignment="1">
      <alignment vertical="center"/>
    </xf>
    <xf numFmtId="0" fontId="4" fillId="0" borderId="0" xfId="2" applyFont="1"/>
    <xf numFmtId="0" fontId="10" fillId="4" borderId="1" xfId="2" applyFont="1" applyFill="1" applyBorder="1" applyAlignment="1"/>
    <xf numFmtId="0" fontId="4" fillId="0" borderId="0" xfId="2" applyFont="1" applyFill="1" applyBorder="1"/>
    <xf numFmtId="0" fontId="11" fillId="4" borderId="1" xfId="5" quotePrefix="1" applyNumberFormat="1" applyFont="1" applyFill="1" applyBorder="1" applyAlignment="1">
      <alignment vertical="center"/>
    </xf>
    <xf numFmtId="0" fontId="11" fillId="4" borderId="1" xfId="5" quotePrefix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10" fillId="5" borderId="0" xfId="2" applyFont="1" applyFill="1" applyAlignment="1">
      <alignment vertical="center"/>
    </xf>
    <xf numFmtId="0" fontId="10" fillId="4" borderId="1" xfId="2" applyFont="1" applyFill="1" applyBorder="1" applyAlignment="1"/>
    <xf numFmtId="0" fontId="4" fillId="0" borderId="1" xfId="2" applyBorder="1"/>
    <xf numFmtId="0" fontId="4" fillId="0" borderId="1" xfId="2" applyBorder="1" applyAlignment="1">
      <alignment horizontal="center"/>
    </xf>
    <xf numFmtId="0" fontId="10" fillId="4" borderId="1" xfId="2" applyFont="1" applyFill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10" fillId="4" borderId="1" xfId="2" applyFont="1" applyFill="1" applyBorder="1" applyAlignment="1"/>
    <xf numFmtId="0" fontId="4" fillId="0" borderId="1" xfId="2" applyFont="1" applyBorder="1"/>
    <xf numFmtId="0" fontId="10" fillId="4" borderId="1" xfId="2" applyFont="1" applyFill="1" applyBorder="1" applyAlignment="1">
      <alignment horizontal="left"/>
    </xf>
    <xf numFmtId="0" fontId="0" fillId="3" borderId="0" xfId="0" applyFill="1" applyBorder="1" applyAlignment="1"/>
    <xf numFmtId="0" fontId="0" fillId="3" borderId="0" xfId="0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12" fillId="3" borderId="0" xfId="0" applyFont="1" applyFill="1" applyBorder="1" applyAlignment="1"/>
    <xf numFmtId="0" fontId="5" fillId="3" borderId="0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6" fillId="3" borderId="2" xfId="0" applyFont="1" applyFill="1" applyBorder="1"/>
    <xf numFmtId="0" fontId="4" fillId="3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169" fontId="4" fillId="0" borderId="0" xfId="2" applyNumberFormat="1" applyFont="1"/>
    <xf numFmtId="176" fontId="4" fillId="0" borderId="0" xfId="2" applyNumberFormat="1" applyFont="1"/>
    <xf numFmtId="0" fontId="6" fillId="3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11" fillId="6" borderId="1" xfId="5" quotePrefix="1" applyNumberFormat="1" applyFont="1" applyFill="1" applyBorder="1" applyAlignment="1">
      <alignment vertical="center"/>
    </xf>
    <xf numFmtId="169" fontId="11" fillId="6" borderId="1" xfId="5" quotePrefix="1" applyNumberFormat="1" applyFont="1" applyFill="1" applyBorder="1" applyAlignment="1">
      <alignment horizontal="center" vertical="center" wrapText="1"/>
    </xf>
    <xf numFmtId="0" fontId="11" fillId="6" borderId="1" xfId="5" quotePrefix="1" applyNumberFormat="1" applyFont="1" applyFill="1" applyBorder="1" applyAlignment="1">
      <alignment horizontal="center" vertical="center" wrapText="1"/>
    </xf>
    <xf numFmtId="49" fontId="11" fillId="6" borderId="1" xfId="5" quotePrefix="1" applyNumberFormat="1" applyFont="1" applyFill="1" applyBorder="1" applyAlignment="1">
      <alignment horizontal="center" vertical="center" wrapText="1"/>
    </xf>
    <xf numFmtId="49" fontId="11" fillId="6" borderId="1" xfId="5" quotePrefix="1" applyNumberFormat="1" applyFont="1" applyFill="1" applyBorder="1" applyAlignment="1">
      <alignment vertical="center"/>
    </xf>
    <xf numFmtId="49" fontId="11" fillId="4" borderId="1" xfId="5" quotePrefix="1" applyNumberFormat="1" applyFont="1" applyFill="1" applyBorder="1" applyAlignment="1">
      <alignment vertical="center"/>
    </xf>
    <xf numFmtId="49" fontId="11" fillId="4" borderId="1" xfId="5" quotePrefix="1" applyNumberFormat="1" applyFont="1" applyFill="1" applyBorder="1" applyAlignment="1">
      <alignment horizontal="center" vertical="center" wrapText="1"/>
    </xf>
    <xf numFmtId="49" fontId="0" fillId="0" borderId="0" xfId="0" applyNumberFormat="1"/>
    <xf numFmtId="169" fontId="11" fillId="4" borderId="1" xfId="5" quotePrefix="1" applyNumberFormat="1" applyFont="1" applyFill="1" applyBorder="1" applyAlignment="1">
      <alignment horizontal="center" vertical="center" wrapText="1"/>
    </xf>
    <xf numFmtId="177" fontId="0" fillId="0" borderId="0" xfId="0" applyNumberFormat="1"/>
    <xf numFmtId="169" fontId="11" fillId="6" borderId="0" xfId="5" quotePrefix="1" applyNumberFormat="1" applyFont="1" applyFill="1" applyBorder="1" applyAlignment="1">
      <alignment vertical="center"/>
    </xf>
    <xf numFmtId="0" fontId="11" fillId="6" borderId="0" xfId="5" quotePrefix="1" applyNumberFormat="1" applyFont="1" applyFill="1" applyBorder="1" applyAlignment="1">
      <alignment vertical="center"/>
    </xf>
    <xf numFmtId="0" fontId="11" fillId="4" borderId="1" xfId="5" quotePrefix="1" applyNumberFormat="1" applyFont="1" applyFill="1" applyBorder="1" applyAlignment="1">
      <alignment vertical="center"/>
    </xf>
    <xf numFmtId="0" fontId="11" fillId="4" borderId="1" xfId="5" quotePrefix="1" applyNumberFormat="1" applyFont="1" applyFill="1" applyBorder="1" applyAlignment="1">
      <alignment horizontal="center" vertical="center" wrapText="1"/>
    </xf>
    <xf numFmtId="169" fontId="11" fillId="4" borderId="1" xfId="5" quotePrefix="1" applyNumberFormat="1" applyFont="1" applyFill="1" applyBorder="1" applyAlignment="1">
      <alignment horizontal="center" vertical="center" wrapText="1"/>
    </xf>
    <xf numFmtId="0" fontId="10" fillId="5" borderId="0" xfId="2" applyFont="1" applyFill="1" applyAlignment="1">
      <alignment vertical="center"/>
    </xf>
    <xf numFmtId="168" fontId="4" fillId="0" borderId="0" xfId="2" applyNumberFormat="1" applyFont="1"/>
    <xf numFmtId="14" fontId="4" fillId="0" borderId="0" xfId="2" applyNumberFormat="1" applyFont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top"/>
    </xf>
    <xf numFmtId="0" fontId="13" fillId="3" borderId="6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13" fillId="3" borderId="7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49" fontId="10" fillId="5" borderId="0" xfId="2" applyNumberFormat="1" applyFont="1" applyFill="1" applyAlignment="1">
      <alignment vertical="center"/>
    </xf>
    <xf numFmtId="49" fontId="4" fillId="2" borderId="0" xfId="0" applyNumberFormat="1" applyFont="1" applyFill="1"/>
    <xf numFmtId="49" fontId="0" fillId="2" borderId="0" xfId="0" applyNumberFormat="1" applyFill="1"/>
    <xf numFmtId="0" fontId="4" fillId="2" borderId="0" xfId="0" applyFont="1" applyFill="1"/>
    <xf numFmtId="0" fontId="4" fillId="3" borderId="0" xfId="0" applyFont="1" applyFill="1"/>
    <xf numFmtId="0" fontId="14" fillId="7" borderId="1" xfId="5" quotePrefix="1" applyNumberFormat="1" applyFont="1" applyFill="1" applyBorder="1" applyAlignment="1">
      <alignment vertical="center"/>
    </xf>
    <xf numFmtId="49" fontId="4" fillId="0" borderId="0" xfId="0" applyNumberFormat="1" applyFont="1"/>
    <xf numFmtId="0" fontId="15" fillId="0" borderId="0" xfId="0" applyFont="1"/>
    <xf numFmtId="0" fontId="12" fillId="3" borderId="0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</cellXfs>
  <cellStyles count="6">
    <cellStyle name="Hyperlink 2" xfId="1" xr:uid="{07128F53-9103-4017-9D32-4B4344E81B29}"/>
    <cellStyle name="Normal" xfId="0" builtinId="0"/>
    <cellStyle name="Normal 2" xfId="2" xr:uid="{94E99747-99B6-43A1-9AA3-573328861FEF}"/>
    <cellStyle name="Normal 3" xfId="3" xr:uid="{88AADFBC-FE21-4A4B-A77B-65793F21B854}"/>
    <cellStyle name="Normal 4" xfId="4" xr:uid="{321BBF07-77E6-4B3F-9954-7EBA735C7F2B}"/>
    <cellStyle name="Normal_Sheet1" xfId="5" xr:uid="{3B28BE53-16E6-412D-B461-8C42CD98DD16}"/>
  </cellStyles>
  <dxfs count="27">
    <dxf>
      <fill>
        <patternFill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5"/>
      </font>
      <fill>
        <patternFill patternType="none">
          <bgColor indexed="6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5"/>
      </font>
      <fill>
        <patternFill patternType="none">
          <bgColor indexed="65"/>
        </patternFill>
      </fill>
    </dxf>
    <dxf>
      <font>
        <b/>
        <i val="0"/>
        <color theme="5"/>
      </font>
      <fill>
        <patternFill patternType="none">
          <bgColor indexed="6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1</xdr:row>
      <xdr:rowOff>142875</xdr:rowOff>
    </xdr:from>
    <xdr:to>
      <xdr:col>3</xdr:col>
      <xdr:colOff>7067550</xdr:colOff>
      <xdr:row>5</xdr:row>
      <xdr:rowOff>200025</xdr:rowOff>
    </xdr:to>
    <xdr:pic>
      <xdr:nvPicPr>
        <xdr:cNvPr id="3194" name="Picture 1">
          <a:extLst>
            <a:ext uri="{FF2B5EF4-FFF2-40B4-BE49-F238E27FC236}">
              <a16:creationId xmlns:a16="http://schemas.microsoft.com/office/drawing/2014/main" id="{5BEA76F6-3DBD-E406-C3E0-4CA51B0B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04800"/>
          <a:ext cx="7353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869950</xdr:colOff>
      <xdr:row>17</xdr:row>
      <xdr:rowOff>152400</xdr:rowOff>
    </xdr:from>
    <xdr:ext cx="17295859" cy="245019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E6C87DF-27EB-8E6D-BC24-612B8BE2E9E9}"/>
            </a:ext>
          </a:extLst>
        </xdr:cNvPr>
        <xdr:cNvSpPr/>
      </xdr:nvSpPr>
      <xdr:spPr>
        <a:xfrm rot="21000400">
          <a:off x="8343900" y="2924175"/>
          <a:ext cx="17224880" cy="244047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n-US" sz="15000" b="1" cap="none" spc="150">
              <a:ln w="5715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Example</a:t>
          </a:r>
          <a:r>
            <a:rPr lang="en-US" sz="15000" b="1" cap="none" spc="150" baseline="0">
              <a:ln w="5715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Data</a:t>
          </a:r>
          <a:endParaRPr lang="en-US" sz="15000" b="1" cap="none" spc="150">
            <a:ln w="5715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03C3-FD3E-4A26-9B41-078DF4A5A766}">
  <sheetPr codeName="Sheet1"/>
  <dimension ref="A1:I49"/>
  <sheetViews>
    <sheetView topLeftCell="A10" workbookViewId="0">
      <selection activeCell="D28" sqref="D28"/>
    </sheetView>
  </sheetViews>
  <sheetFormatPr defaultColWidth="11.42578125" defaultRowHeight="12.75" x14ac:dyDescent="0.2"/>
  <cols>
    <col min="1" max="1" width="11.42578125" style="10" customWidth="1"/>
    <col min="2" max="2" width="19.42578125" style="10" customWidth="1"/>
    <col min="3" max="3" width="26.7109375" style="10" bestFit="1" customWidth="1"/>
    <col min="4" max="4" width="94.140625" style="10" bestFit="1" customWidth="1"/>
    <col min="5" max="16384" width="11.42578125" style="10"/>
  </cols>
  <sheetData>
    <row r="1" spans="1:9" x14ac:dyDescent="0.2">
      <c r="A1" s="78" t="s">
        <v>138</v>
      </c>
    </row>
    <row r="7" spans="1:9" ht="12.75" customHeight="1" x14ac:dyDescent="0.55000000000000004">
      <c r="A7" s="33"/>
      <c r="B7" s="82" t="s">
        <v>36</v>
      </c>
      <c r="C7" s="82"/>
      <c r="D7" s="82"/>
    </row>
    <row r="8" spans="1:9" ht="12.75" customHeight="1" x14ac:dyDescent="0.55000000000000004">
      <c r="A8" s="33"/>
      <c r="B8" s="82"/>
      <c r="C8" s="82"/>
      <c r="D8" s="82"/>
    </row>
    <row r="9" spans="1:9" ht="12.75" customHeight="1" x14ac:dyDescent="0.55000000000000004">
      <c r="A9" s="33"/>
      <c r="B9" s="82"/>
      <c r="C9" s="82"/>
      <c r="D9" s="82"/>
      <c r="E9" s="33"/>
      <c r="F9" s="33"/>
      <c r="G9" s="33"/>
      <c r="H9" s="33"/>
      <c r="I9" s="29"/>
    </row>
    <row r="10" spans="1:9" ht="24.75" customHeight="1" x14ac:dyDescent="0.55000000000000004">
      <c r="A10" s="34"/>
      <c r="B10" s="45" t="s">
        <v>111</v>
      </c>
      <c r="C10" s="34"/>
      <c r="D10" s="34"/>
      <c r="E10" s="33"/>
      <c r="F10" s="33"/>
      <c r="G10" s="33"/>
      <c r="H10" s="33"/>
      <c r="I10" s="29"/>
    </row>
    <row r="11" spans="1:9" ht="12.75" customHeight="1" x14ac:dyDescent="0.2">
      <c r="A11" s="34"/>
      <c r="B11" s="46" t="s">
        <v>124</v>
      </c>
      <c r="C11" s="34"/>
      <c r="D11" s="34"/>
      <c r="E11" s="30"/>
      <c r="F11" s="30"/>
      <c r="G11" s="30"/>
      <c r="H11" s="30"/>
      <c r="I11" s="30"/>
    </row>
    <row r="12" spans="1:9" ht="12.75" customHeight="1" x14ac:dyDescent="0.2">
      <c r="A12" s="34"/>
      <c r="B12" s="46" t="s">
        <v>130</v>
      </c>
      <c r="C12" s="34"/>
      <c r="D12" s="34"/>
      <c r="E12" s="30"/>
      <c r="F12" s="30"/>
      <c r="G12" s="30"/>
      <c r="H12" s="30"/>
      <c r="I12" s="30"/>
    </row>
    <row r="13" spans="1:9" ht="12.75" customHeight="1" x14ac:dyDescent="0.2">
      <c r="A13" s="34"/>
      <c r="B13" s="46" t="s">
        <v>136</v>
      </c>
      <c r="C13" s="34"/>
      <c r="D13" s="34"/>
      <c r="E13" s="30"/>
      <c r="F13" s="30"/>
      <c r="G13" s="30"/>
      <c r="H13" s="30"/>
      <c r="I13" s="30"/>
    </row>
    <row r="14" spans="1:9" ht="12.75" customHeight="1" x14ac:dyDescent="0.2">
      <c r="A14" s="34"/>
      <c r="B14" s="46" t="s">
        <v>125</v>
      </c>
      <c r="C14" s="34"/>
      <c r="D14" s="34"/>
      <c r="E14" s="30"/>
      <c r="F14" s="30"/>
      <c r="G14" s="30"/>
      <c r="H14" s="30"/>
      <c r="I14" s="30"/>
    </row>
    <row r="15" spans="1:9" ht="12.75" customHeight="1" x14ac:dyDescent="0.2">
      <c r="A15" s="34"/>
      <c r="B15" s="46" t="s">
        <v>126</v>
      </c>
      <c r="C15" s="34"/>
      <c r="D15" s="34"/>
      <c r="E15" s="30"/>
      <c r="F15" s="30"/>
      <c r="G15" s="30"/>
      <c r="H15" s="30"/>
      <c r="I15" s="30"/>
    </row>
    <row r="16" spans="1:9" x14ac:dyDescent="0.2">
      <c r="A16" s="32"/>
      <c r="B16" s="32"/>
      <c r="C16" s="32"/>
      <c r="D16" s="32"/>
      <c r="E16" s="32"/>
      <c r="F16" s="32"/>
      <c r="G16" s="32"/>
      <c r="H16" s="32"/>
      <c r="I16" s="29"/>
    </row>
    <row r="17" spans="1:9" ht="15.75" x14ac:dyDescent="0.25">
      <c r="A17" s="31"/>
      <c r="B17" s="36" t="s">
        <v>89</v>
      </c>
      <c r="C17" s="36" t="s">
        <v>91</v>
      </c>
      <c r="D17" s="36" t="s">
        <v>90</v>
      </c>
      <c r="E17" s="30"/>
      <c r="F17" s="30"/>
      <c r="G17" s="30"/>
      <c r="H17" s="30"/>
      <c r="I17" s="30"/>
    </row>
    <row r="18" spans="1:9" ht="14.25" customHeight="1" x14ac:dyDescent="0.2">
      <c r="A18" s="31"/>
      <c r="B18" s="41" t="s">
        <v>55</v>
      </c>
      <c r="C18" s="40" t="s">
        <v>93</v>
      </c>
      <c r="D18" s="38" t="s">
        <v>115</v>
      </c>
      <c r="E18" s="30"/>
      <c r="F18" s="30"/>
      <c r="G18" s="30"/>
      <c r="H18" s="30"/>
      <c r="I18" s="30"/>
    </row>
    <row r="19" spans="1:9" ht="14.25" customHeight="1" x14ac:dyDescent="0.2">
      <c r="A19" s="31"/>
      <c r="B19" s="67"/>
      <c r="C19" s="68"/>
      <c r="D19" s="39" t="s">
        <v>114</v>
      </c>
      <c r="E19" s="30"/>
      <c r="F19" s="30"/>
      <c r="G19" s="30"/>
      <c r="H19" s="30"/>
      <c r="I19" s="30"/>
    </row>
    <row r="20" spans="1:9" ht="14.25" customHeight="1" x14ac:dyDescent="0.2">
      <c r="A20" s="31"/>
      <c r="B20" s="67"/>
      <c r="C20" s="68"/>
      <c r="D20" s="39" t="s">
        <v>112</v>
      </c>
      <c r="E20" s="30"/>
      <c r="F20" s="30"/>
      <c r="G20" s="30"/>
      <c r="H20" s="30"/>
      <c r="I20" s="30"/>
    </row>
    <row r="21" spans="1:9" ht="14.25" customHeight="1" x14ac:dyDescent="0.2">
      <c r="A21" s="31"/>
      <c r="B21" s="67"/>
      <c r="C21" s="68"/>
      <c r="D21" s="39" t="s">
        <v>113</v>
      </c>
      <c r="E21" s="30"/>
      <c r="F21" s="30"/>
      <c r="G21" s="30"/>
      <c r="H21" s="30"/>
      <c r="I21" s="30"/>
    </row>
    <row r="22" spans="1:9" ht="14.25" customHeight="1" x14ac:dyDescent="0.2">
      <c r="A22" s="31"/>
      <c r="B22" s="69"/>
      <c r="C22" s="70"/>
      <c r="D22" s="37" t="s">
        <v>139</v>
      </c>
      <c r="E22" s="30"/>
      <c r="F22" s="30"/>
      <c r="G22" s="30"/>
      <c r="H22" s="30"/>
      <c r="I22" s="30"/>
    </row>
    <row r="23" spans="1:9" ht="14.25" customHeight="1" x14ac:dyDescent="0.2">
      <c r="A23" s="31"/>
      <c r="B23" s="71" t="s">
        <v>117</v>
      </c>
      <c r="C23" s="72" t="s">
        <v>93</v>
      </c>
      <c r="D23" s="37" t="s">
        <v>132</v>
      </c>
      <c r="E23" s="30"/>
      <c r="F23" s="30"/>
      <c r="G23" s="30"/>
      <c r="H23" s="30"/>
      <c r="I23" s="30"/>
    </row>
    <row r="24" spans="1:9" ht="14.25" customHeight="1" x14ac:dyDescent="0.2">
      <c r="A24" s="31"/>
      <c r="B24" s="73" t="s">
        <v>61</v>
      </c>
      <c r="C24" s="66" t="s">
        <v>121</v>
      </c>
      <c r="D24" s="35" t="s">
        <v>116</v>
      </c>
      <c r="E24" s="30"/>
      <c r="F24" s="30"/>
      <c r="G24" s="30"/>
      <c r="H24" s="30"/>
      <c r="I24" s="30"/>
    </row>
    <row r="25" spans="1:9" ht="14.25" customHeight="1" x14ac:dyDescent="0.2">
      <c r="A25" s="31"/>
      <c r="B25" s="73" t="s">
        <v>0</v>
      </c>
      <c r="C25" s="66" t="s">
        <v>93</v>
      </c>
      <c r="D25" s="35" t="s">
        <v>94</v>
      </c>
      <c r="E25" s="30"/>
      <c r="F25" s="30"/>
      <c r="G25" s="30"/>
      <c r="H25" s="30"/>
      <c r="I25" s="30"/>
    </row>
    <row r="26" spans="1:9" ht="14.25" customHeight="1" x14ac:dyDescent="0.2">
      <c r="A26" s="31"/>
      <c r="B26" s="73" t="s">
        <v>1</v>
      </c>
      <c r="C26" s="66" t="s">
        <v>93</v>
      </c>
      <c r="D26" s="35" t="s">
        <v>95</v>
      </c>
      <c r="E26" s="30"/>
      <c r="F26" s="30"/>
      <c r="G26" s="30"/>
      <c r="H26" s="30"/>
      <c r="I26" s="30"/>
    </row>
    <row r="27" spans="1:9" ht="14.25" customHeight="1" x14ac:dyDescent="0.2">
      <c r="A27" s="30"/>
      <c r="B27" s="66" t="s">
        <v>2</v>
      </c>
      <c r="C27" s="66" t="s">
        <v>92</v>
      </c>
      <c r="D27" s="35" t="s">
        <v>96</v>
      </c>
      <c r="E27" s="30"/>
      <c r="F27" s="30"/>
      <c r="G27" s="30"/>
      <c r="H27" s="30"/>
      <c r="I27" s="30"/>
    </row>
    <row r="28" spans="1:9" ht="14.25" customHeight="1" x14ac:dyDescent="0.2">
      <c r="A28" s="30"/>
      <c r="B28" s="66" t="s">
        <v>62</v>
      </c>
      <c r="C28" s="66" t="s">
        <v>92</v>
      </c>
      <c r="D28" s="35" t="s">
        <v>127</v>
      </c>
      <c r="E28" s="30"/>
      <c r="F28" s="30"/>
      <c r="G28" s="30"/>
      <c r="H28" s="30"/>
      <c r="I28" s="30"/>
    </row>
    <row r="29" spans="1:9" ht="14.25" customHeight="1" x14ac:dyDescent="0.2">
      <c r="A29" s="30"/>
      <c r="B29" s="73" t="s">
        <v>38</v>
      </c>
      <c r="C29" s="66" t="s">
        <v>93</v>
      </c>
      <c r="D29" s="35" t="s">
        <v>97</v>
      </c>
      <c r="E29" s="30"/>
      <c r="F29" s="30"/>
      <c r="G29" s="30"/>
      <c r="H29" s="30"/>
      <c r="I29" s="30"/>
    </row>
    <row r="30" spans="1:9" ht="14.25" customHeight="1" x14ac:dyDescent="0.2">
      <c r="A30" s="30"/>
      <c r="B30" s="73" t="s">
        <v>3</v>
      </c>
      <c r="C30" s="66" t="s">
        <v>93</v>
      </c>
      <c r="D30" s="35" t="s">
        <v>98</v>
      </c>
      <c r="E30" s="30"/>
      <c r="F30" s="30"/>
      <c r="G30" s="30"/>
      <c r="H30" s="30"/>
      <c r="I30" s="30"/>
    </row>
    <row r="31" spans="1:9" ht="14.25" customHeight="1" x14ac:dyDescent="0.2">
      <c r="A31" s="30"/>
      <c r="B31" s="73" t="s">
        <v>17</v>
      </c>
      <c r="C31" s="66" t="s">
        <v>93</v>
      </c>
      <c r="D31" s="35" t="s">
        <v>99</v>
      </c>
      <c r="E31" s="30"/>
      <c r="F31" s="30"/>
      <c r="G31" s="30"/>
      <c r="H31" s="30"/>
      <c r="I31" s="30"/>
    </row>
    <row r="32" spans="1:9" ht="14.25" customHeight="1" x14ac:dyDescent="0.2">
      <c r="A32" s="30"/>
      <c r="B32" s="66" t="s">
        <v>37</v>
      </c>
      <c r="C32" s="66" t="s">
        <v>92</v>
      </c>
      <c r="D32" s="35" t="s">
        <v>134</v>
      </c>
      <c r="E32" s="30"/>
      <c r="F32" s="30"/>
      <c r="G32" s="30"/>
      <c r="H32" s="30"/>
      <c r="I32" s="30"/>
    </row>
    <row r="33" spans="1:9" ht="14.25" customHeight="1" x14ac:dyDescent="0.2">
      <c r="A33" s="30"/>
      <c r="B33" s="73" t="s">
        <v>10</v>
      </c>
      <c r="C33" s="66" t="s">
        <v>122</v>
      </c>
      <c r="D33" s="35" t="s">
        <v>100</v>
      </c>
      <c r="E33" s="30"/>
      <c r="F33" s="30"/>
      <c r="G33" s="30"/>
      <c r="H33" s="30"/>
      <c r="I33" s="30"/>
    </row>
    <row r="34" spans="1:9" ht="14.25" customHeight="1" x14ac:dyDescent="0.2">
      <c r="A34" s="30"/>
      <c r="B34" s="73" t="s">
        <v>63</v>
      </c>
      <c r="C34" s="66" t="s">
        <v>93</v>
      </c>
      <c r="D34" s="35" t="s">
        <v>101</v>
      </c>
      <c r="E34" s="30"/>
      <c r="F34" s="30"/>
      <c r="G34" s="30"/>
      <c r="H34" s="30"/>
      <c r="I34" s="30"/>
    </row>
    <row r="35" spans="1:9" ht="14.25" customHeight="1" x14ac:dyDescent="0.2">
      <c r="A35" s="30"/>
      <c r="B35" s="66" t="s">
        <v>64</v>
      </c>
      <c r="C35" s="66" t="s">
        <v>92</v>
      </c>
      <c r="D35" s="35" t="s">
        <v>129</v>
      </c>
      <c r="E35" s="30"/>
      <c r="F35" s="30"/>
      <c r="G35" s="30"/>
      <c r="H35" s="30"/>
      <c r="I35" s="30"/>
    </row>
    <row r="36" spans="1:9" ht="14.25" customHeight="1" x14ac:dyDescent="0.2">
      <c r="B36" s="73" t="s">
        <v>118</v>
      </c>
      <c r="C36" s="66" t="s">
        <v>122</v>
      </c>
      <c r="D36" s="35" t="s">
        <v>119</v>
      </c>
    </row>
    <row r="37" spans="1:9" ht="14.25" customHeight="1" x14ac:dyDescent="0.2">
      <c r="B37" s="73" t="s">
        <v>4</v>
      </c>
      <c r="C37" s="66" t="s">
        <v>93</v>
      </c>
      <c r="D37" s="35" t="s">
        <v>102</v>
      </c>
    </row>
    <row r="38" spans="1:9" ht="14.25" customHeight="1" x14ac:dyDescent="0.2">
      <c r="B38" s="66" t="s">
        <v>5</v>
      </c>
      <c r="C38" s="66" t="s">
        <v>92</v>
      </c>
      <c r="D38" s="35" t="s">
        <v>103</v>
      </c>
    </row>
    <row r="39" spans="1:9" ht="14.25" customHeight="1" x14ac:dyDescent="0.2">
      <c r="B39" s="73" t="s">
        <v>6</v>
      </c>
      <c r="C39" s="66" t="s">
        <v>93</v>
      </c>
      <c r="D39" s="35" t="s">
        <v>104</v>
      </c>
    </row>
    <row r="40" spans="1:9" ht="14.25" customHeight="1" x14ac:dyDescent="0.2">
      <c r="B40" s="73" t="s">
        <v>7</v>
      </c>
      <c r="C40" s="66" t="s">
        <v>93</v>
      </c>
      <c r="D40" s="35" t="s">
        <v>105</v>
      </c>
    </row>
    <row r="41" spans="1:9" ht="14.25" customHeight="1" x14ac:dyDescent="0.2">
      <c r="B41" s="73" t="s">
        <v>8</v>
      </c>
      <c r="C41" s="66" t="s">
        <v>93</v>
      </c>
      <c r="D41" s="35" t="s">
        <v>106</v>
      </c>
    </row>
    <row r="42" spans="1:9" ht="14.25" customHeight="1" x14ac:dyDescent="0.2">
      <c r="B42" s="66" t="s">
        <v>39</v>
      </c>
      <c r="C42" s="66" t="s">
        <v>92</v>
      </c>
      <c r="D42" s="35" t="s">
        <v>137</v>
      </c>
    </row>
    <row r="43" spans="1:9" ht="14.25" customHeight="1" x14ac:dyDescent="0.2">
      <c r="B43" s="73" t="s">
        <v>9</v>
      </c>
      <c r="C43" s="66" t="s">
        <v>93</v>
      </c>
      <c r="D43" s="35" t="s">
        <v>131</v>
      </c>
    </row>
    <row r="44" spans="1:9" ht="14.25" customHeight="1" x14ac:dyDescent="0.2">
      <c r="B44" s="66" t="s">
        <v>40</v>
      </c>
      <c r="C44" s="66" t="s">
        <v>92</v>
      </c>
      <c r="D44" s="35" t="s">
        <v>107</v>
      </c>
    </row>
    <row r="45" spans="1:9" ht="25.5" x14ac:dyDescent="0.2">
      <c r="B45" s="66" t="s">
        <v>47</v>
      </c>
      <c r="C45" s="66" t="s">
        <v>92</v>
      </c>
      <c r="D45" s="65" t="s">
        <v>133</v>
      </c>
    </row>
    <row r="46" spans="1:9" ht="25.5" customHeight="1" x14ac:dyDescent="0.2">
      <c r="B46" s="66" t="s">
        <v>65</v>
      </c>
      <c r="C46" s="66" t="s">
        <v>92</v>
      </c>
      <c r="D46" s="65" t="s">
        <v>135</v>
      </c>
    </row>
    <row r="47" spans="1:9" ht="14.25" customHeight="1" x14ac:dyDescent="0.2">
      <c r="B47" s="66" t="s">
        <v>66</v>
      </c>
      <c r="C47" s="66" t="s">
        <v>92</v>
      </c>
      <c r="D47" s="35" t="s">
        <v>108</v>
      </c>
    </row>
    <row r="48" spans="1:9" ht="14.25" customHeight="1" x14ac:dyDescent="0.2">
      <c r="B48" s="73" t="s">
        <v>67</v>
      </c>
      <c r="C48" s="66" t="s">
        <v>123</v>
      </c>
      <c r="D48" s="35" t="s">
        <v>109</v>
      </c>
    </row>
    <row r="49" spans="2:4" ht="14.25" customHeight="1" x14ac:dyDescent="0.2">
      <c r="B49" s="42" t="s">
        <v>68</v>
      </c>
      <c r="C49" s="35" t="s">
        <v>123</v>
      </c>
      <c r="D49" s="35" t="s">
        <v>110</v>
      </c>
    </row>
  </sheetData>
  <mergeCells count="1">
    <mergeCell ref="B7:D9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0A22-BB4E-4FCC-B261-11203FF0524E}">
  <dimension ref="A1:AK5"/>
  <sheetViews>
    <sheetView workbookViewId="0">
      <pane ySplit="1" topLeftCell="A2" activePane="bottomLeft" state="frozen"/>
      <selection pane="bottomLeft" activeCell="P58" sqref="P58"/>
    </sheetView>
  </sheetViews>
  <sheetFormatPr defaultColWidth="8.85546875" defaultRowHeight="12.75" x14ac:dyDescent="0.2"/>
  <cols>
    <col min="1" max="1" width="15.28515625" style="54" bestFit="1" customWidth="1"/>
    <col min="2" max="3" width="11.140625" style="54" bestFit="1" customWidth="1"/>
    <col min="4" max="4" width="15.28515625" style="54" bestFit="1" customWidth="1"/>
    <col min="5" max="5" width="12" style="54" bestFit="1" customWidth="1"/>
    <col min="6" max="6" width="14" style="54" bestFit="1" customWidth="1"/>
    <col min="7" max="7" width="15.28515625" style="54" bestFit="1" customWidth="1"/>
    <col min="8" max="8" width="13.42578125" style="2" bestFit="1" customWidth="1"/>
    <col min="9" max="9" width="8.42578125" bestFit="1" customWidth="1"/>
    <col min="10" max="10" width="15.42578125" bestFit="1" customWidth="1"/>
    <col min="11" max="11" width="10.28515625" bestFit="1" customWidth="1"/>
    <col min="12" max="12" width="15.7109375" bestFit="1" customWidth="1"/>
    <col min="13" max="13" width="17" style="2" bestFit="1" customWidth="1"/>
    <col min="14" max="14" width="18.42578125" style="2" bestFit="1" customWidth="1"/>
    <col min="15" max="15" width="18.140625" style="2" bestFit="1" customWidth="1"/>
    <col min="16" max="16" width="33.85546875" bestFit="1" customWidth="1"/>
    <col min="17" max="17" width="11.28515625" bestFit="1" customWidth="1"/>
    <col min="18" max="18" width="18.85546875" bestFit="1" customWidth="1"/>
    <col min="19" max="19" width="6.42578125" bestFit="1" customWidth="1"/>
    <col min="20" max="20" width="10.28515625" bestFit="1" customWidth="1"/>
    <col min="21" max="21" width="11" style="56" bestFit="1" customWidth="1"/>
    <col min="22" max="22" width="15.7109375" style="54" bestFit="1" customWidth="1"/>
    <col min="23" max="23" width="15.85546875" bestFit="1" customWidth="1"/>
    <col min="24" max="24" width="9.28515625" bestFit="1" customWidth="1"/>
    <col min="25" max="25" width="10.140625" bestFit="1" customWidth="1"/>
    <col min="26" max="26" width="6" bestFit="1" customWidth="1"/>
    <col min="27" max="27" width="14.140625" style="2" bestFit="1" customWidth="1"/>
    <col min="28" max="28" width="16.42578125" bestFit="1" customWidth="1"/>
    <col min="29" max="29" width="17.42578125" style="19" bestFit="1" customWidth="1"/>
    <col min="30" max="30" width="16.42578125" style="76" bestFit="1" customWidth="1"/>
    <col min="31" max="31" width="15.140625" style="76" bestFit="1" customWidth="1"/>
    <col min="32" max="32" width="8.7109375" style="76" bestFit="1" customWidth="1"/>
    <col min="33" max="33" width="15.7109375" style="76" bestFit="1" customWidth="1"/>
    <col min="34" max="34" width="12.85546875" style="19" bestFit="1" customWidth="1"/>
    <col min="35" max="35" width="4.85546875" style="19" bestFit="1" customWidth="1"/>
    <col min="36" max="36" width="12" bestFit="1" customWidth="1"/>
    <col min="37" max="37" width="9.85546875" bestFit="1" customWidth="1"/>
  </cols>
  <sheetData>
    <row r="1" spans="1:37" s="13" customFormat="1" ht="18" customHeight="1" x14ac:dyDescent="0.2">
      <c r="A1" s="50" t="s">
        <v>55</v>
      </c>
      <c r="B1" s="50" t="s">
        <v>117</v>
      </c>
      <c r="C1" s="50" t="s">
        <v>61</v>
      </c>
      <c r="D1" s="51" t="s">
        <v>0</v>
      </c>
      <c r="E1" s="51" t="s">
        <v>1</v>
      </c>
      <c r="F1" s="52" t="s">
        <v>2</v>
      </c>
      <c r="G1" s="53" t="s">
        <v>62</v>
      </c>
      <c r="H1" s="48" t="s">
        <v>38</v>
      </c>
      <c r="I1" s="47" t="s">
        <v>3</v>
      </c>
      <c r="J1" s="49" t="s">
        <v>17</v>
      </c>
      <c r="K1" s="60" t="s">
        <v>37</v>
      </c>
      <c r="L1" s="49" t="s">
        <v>10</v>
      </c>
      <c r="M1" s="48" t="s">
        <v>63</v>
      </c>
      <c r="N1" s="61" t="s">
        <v>64</v>
      </c>
      <c r="O1" s="48" t="s">
        <v>118</v>
      </c>
      <c r="P1" s="47" t="s">
        <v>4</v>
      </c>
      <c r="Q1" s="59" t="s">
        <v>5</v>
      </c>
      <c r="R1" s="47" t="s">
        <v>6</v>
      </c>
      <c r="S1" s="47" t="s">
        <v>7</v>
      </c>
      <c r="T1" s="47" t="s">
        <v>8</v>
      </c>
      <c r="U1" s="59" t="s">
        <v>39</v>
      </c>
      <c r="V1" s="51" t="s">
        <v>9</v>
      </c>
      <c r="W1" s="59" t="s">
        <v>40</v>
      </c>
      <c r="X1" s="59" t="s">
        <v>47</v>
      </c>
      <c r="Y1" s="59" t="s">
        <v>65</v>
      </c>
      <c r="Z1" s="59" t="s">
        <v>66</v>
      </c>
      <c r="AA1" s="57" t="s">
        <v>67</v>
      </c>
      <c r="AB1" s="58" t="s">
        <v>68</v>
      </c>
      <c r="AC1" s="62" t="s">
        <v>140</v>
      </c>
      <c r="AD1" s="74" t="s">
        <v>69</v>
      </c>
      <c r="AE1" s="74" t="s">
        <v>70</v>
      </c>
      <c r="AF1" s="74" t="s">
        <v>71</v>
      </c>
      <c r="AG1" s="74" t="s">
        <v>128</v>
      </c>
      <c r="AH1" s="62" t="s">
        <v>120</v>
      </c>
      <c r="AI1" s="62" t="s">
        <v>49</v>
      </c>
    </row>
    <row r="2" spans="1:37" x14ac:dyDescent="0.2">
      <c r="A2" s="1" t="s">
        <v>56</v>
      </c>
      <c r="B2" s="63">
        <v>555112222</v>
      </c>
      <c r="C2" s="63"/>
      <c r="D2" s="14" t="s">
        <v>72</v>
      </c>
      <c r="E2" s="14" t="s">
        <v>73</v>
      </c>
      <c r="F2" s="14"/>
      <c r="G2" s="14"/>
      <c r="H2" s="43">
        <v>18273</v>
      </c>
      <c r="I2" s="14" t="s">
        <v>11</v>
      </c>
      <c r="J2" s="14" t="s">
        <v>14</v>
      </c>
      <c r="K2" s="14"/>
      <c r="L2" s="14" t="s">
        <v>26</v>
      </c>
      <c r="M2" s="64">
        <v>42644</v>
      </c>
      <c r="N2" s="14"/>
      <c r="O2" s="64">
        <v>41640</v>
      </c>
      <c r="P2" s="14" t="s">
        <v>74</v>
      </c>
      <c r="Q2" s="14"/>
      <c r="R2" s="14" t="s">
        <v>75</v>
      </c>
      <c r="S2" s="14" t="s">
        <v>76</v>
      </c>
      <c r="T2" s="14">
        <v>98208</v>
      </c>
      <c r="U2" s="14"/>
      <c r="V2" s="44">
        <v>5510100</v>
      </c>
      <c r="AG2" s="75"/>
      <c r="AH2" s="77" t="str">
        <f>IF( J2 = "Subscriber", "-1", IF(J2 = "Child", "1", "0"))</f>
        <v>-1</v>
      </c>
      <c r="AI2" s="77">
        <f>'For KPWA Use Only'!$E$4</f>
        <v>0</v>
      </c>
      <c r="AJ2" s="1">
        <f>INT(M2-H2)/365</f>
        <v>66.769863013698625</v>
      </c>
      <c r="AK2" s="1" t="str">
        <f>J2</f>
        <v>Subscriber</v>
      </c>
    </row>
    <row r="3" spans="1:37" x14ac:dyDescent="0.2">
      <c r="A3" s="1" t="s">
        <v>56</v>
      </c>
      <c r="B3" s="63">
        <v>555112222</v>
      </c>
      <c r="C3" s="63">
        <v>555113333</v>
      </c>
      <c r="D3" s="14" t="s">
        <v>72</v>
      </c>
      <c r="E3" s="14" t="s">
        <v>77</v>
      </c>
      <c r="F3" s="14"/>
      <c r="G3" s="14"/>
      <c r="H3" s="43">
        <v>18304</v>
      </c>
      <c r="I3" s="14" t="s">
        <v>12</v>
      </c>
      <c r="J3" s="14" t="s">
        <v>15</v>
      </c>
      <c r="K3" s="14"/>
      <c r="L3" s="14"/>
      <c r="M3" s="64">
        <v>42644</v>
      </c>
      <c r="N3" s="14"/>
      <c r="O3" s="14"/>
      <c r="P3" s="14" t="s">
        <v>74</v>
      </c>
      <c r="Q3" s="14"/>
      <c r="R3" s="14" t="s">
        <v>75</v>
      </c>
      <c r="S3" s="14" t="s">
        <v>76</v>
      </c>
      <c r="T3" s="14">
        <v>98208</v>
      </c>
      <c r="U3" s="14"/>
      <c r="V3" s="44">
        <v>5510100</v>
      </c>
    </row>
    <row r="4" spans="1:37" x14ac:dyDescent="0.2">
      <c r="A4" s="1" t="s">
        <v>56</v>
      </c>
      <c r="B4" s="63">
        <v>555224444</v>
      </c>
      <c r="C4" s="63"/>
      <c r="D4" s="14" t="s">
        <v>78</v>
      </c>
      <c r="E4" s="14" t="s">
        <v>79</v>
      </c>
      <c r="F4" s="14"/>
      <c r="G4" s="14"/>
      <c r="H4" s="43">
        <v>29379</v>
      </c>
      <c r="I4" s="14" t="s">
        <v>12</v>
      </c>
      <c r="J4" s="14" t="s">
        <v>14</v>
      </c>
      <c r="K4" s="14"/>
      <c r="L4" s="14" t="s">
        <v>21</v>
      </c>
      <c r="M4" s="64">
        <v>42644</v>
      </c>
      <c r="N4" s="14"/>
      <c r="O4" s="64">
        <v>42156</v>
      </c>
      <c r="P4" s="14" t="s">
        <v>80</v>
      </c>
      <c r="Q4" s="14"/>
      <c r="R4" s="14" t="s">
        <v>81</v>
      </c>
      <c r="S4" s="14" t="s">
        <v>76</v>
      </c>
      <c r="T4" s="14">
        <v>98031</v>
      </c>
      <c r="U4" s="14"/>
      <c r="V4" s="44">
        <v>5510100</v>
      </c>
    </row>
    <row r="5" spans="1:37" x14ac:dyDescent="0.2">
      <c r="A5" s="1" t="s">
        <v>56</v>
      </c>
      <c r="B5" s="63">
        <v>555225555</v>
      </c>
      <c r="C5" s="63"/>
      <c r="D5" s="16" t="s">
        <v>82</v>
      </c>
      <c r="E5" s="14" t="s">
        <v>83</v>
      </c>
      <c r="F5" s="14"/>
      <c r="G5" s="14"/>
      <c r="H5" s="43">
        <v>33094</v>
      </c>
      <c r="I5" s="16" t="s">
        <v>11</v>
      </c>
      <c r="J5" s="14" t="s">
        <v>14</v>
      </c>
      <c r="K5" s="14"/>
      <c r="L5" s="14" t="s">
        <v>21</v>
      </c>
      <c r="M5" s="64">
        <v>42644</v>
      </c>
      <c r="N5" s="14"/>
      <c r="O5" s="64">
        <v>42552</v>
      </c>
      <c r="P5" s="16" t="s">
        <v>84</v>
      </c>
      <c r="Q5" s="14" t="s">
        <v>85</v>
      </c>
      <c r="R5" s="16" t="s">
        <v>86</v>
      </c>
      <c r="S5" s="14" t="s">
        <v>76</v>
      </c>
      <c r="T5" s="14">
        <v>98058</v>
      </c>
      <c r="U5" s="14"/>
      <c r="V5" s="44">
        <v>5510200</v>
      </c>
    </row>
  </sheetData>
  <sheetProtection password="C6D4" sheet="1"/>
  <conditionalFormatting sqref="C1 C6:C65536">
    <cfRule type="expression" dxfId="26" priority="6" stopIfTrue="1">
      <formula>AND(C1="", J1="Domestic Partner")</formula>
    </cfRule>
    <cfRule type="expression" dxfId="25" priority="7" stopIfTrue="1">
      <formula>AND(C1="", J1="Child")</formula>
    </cfRule>
    <cfRule type="expression" dxfId="24" priority="8" stopIfTrue="1">
      <formula>AND(C1="", J1="Spouse")</formula>
    </cfRule>
  </conditionalFormatting>
  <conditionalFormatting sqref="B1 B6:B65536">
    <cfRule type="expression" dxfId="23" priority="5" stopIfTrue="1">
      <formula>AND(B1="", D1&lt;&gt;"")</formula>
    </cfRule>
  </conditionalFormatting>
  <conditionalFormatting sqref="AB1:AB1048576">
    <cfRule type="expression" dxfId="22" priority="4" stopIfTrue="1">
      <formula>AND(AB1="",AA1&lt;&gt;"")</formula>
    </cfRule>
  </conditionalFormatting>
  <conditionalFormatting sqref="AA1:AA1048576">
    <cfRule type="expression" dxfId="21" priority="3" stopIfTrue="1">
      <formula>AND(AA1="",AB1&lt;&gt;"")</formula>
    </cfRule>
  </conditionalFormatting>
  <conditionalFormatting sqref="AJ1 AJ3:AJ65536">
    <cfRule type="cellIs" dxfId="20" priority="2" operator="between">
      <formula>0</formula>
      <formula>19</formula>
    </cfRule>
  </conditionalFormatting>
  <conditionalFormatting sqref="AJ2">
    <cfRule type="cellIs" dxfId="19" priority="1" operator="between">
      <formula>0</formula>
      <formula>19</formula>
    </cfRule>
  </conditionalFormatting>
  <dataValidations count="28">
    <dataValidation type="custom" operator="equal" showInputMessage="1" showErrorMessage="1" errorTitle="Invalid Group Number" error="Please enter a complete 7-digit Group Number" sqref="V6:V65536" xr:uid="{CE381F5D-E29A-4A5A-AD93-51B5AF724F6D}">
      <formula1>AND(ISNUMBER(---V6),LEN(V6)=7)</formula1>
    </dataValidation>
    <dataValidation type="list" allowBlank="1" showInputMessage="1" showErrorMessage="1" errorTitle="Relationship Error" error="Relationship is REQUIRED. Please choose from dropdown list." sqref="J6:J65536" xr:uid="{DAD1BCDC-9474-4E62-B782-E8CF8DCA3EBA}">
      <formula1>Relationship</formula1>
    </dataValidation>
    <dataValidation type="list" allowBlank="1" showInputMessage="1" showErrorMessage="1" errorTitle="COBRA Months Error" error="Please enter valid COBRA Months between 1 and 36 months." sqref="AB2:AB65536" xr:uid="{AFA45957-3D2D-4D1A-900F-ADB0AFA24FE1}">
      <formula1>COBRA</formula1>
    </dataValidation>
    <dataValidation type="date" allowBlank="1" showInputMessage="1" showErrorMessage="1" errorTitle="COBRA St Date Error" error="Please enter a valid COBRA Start Date in the format of MM/DD/YYYY." sqref="AA2:AA65536" xr:uid="{1F33ED66-5744-494D-9D5C-F4D8A348B50B}">
      <formula1>40179</formula1>
      <formula2>73051</formula2>
    </dataValidation>
    <dataValidation type="whole" allowBlank="1" showInputMessage="1" showErrorMessage="1" sqref="U6:U65536" xr:uid="{D48CBEE2-00BF-40C3-87B2-B275F486DBE7}">
      <formula1>1000000000</formula1>
      <formula2>9999999999</formula2>
    </dataValidation>
    <dataValidation showInputMessage="1" showErrorMessage="1" sqref="P6:P65536" xr:uid="{5D140A82-62CF-4C79-B130-C9ACA85115DE}"/>
    <dataValidation type="date" operator="lessThan" allowBlank="1" showInputMessage="1" showErrorMessage="1" errorTitle="Date of Hire Error" error="Date of Hire is REQUIRED for Subscribers. Please enter a valid Date of Hire in the format of MM/DD/YYYY. Future Dates of Hire not accepted. " sqref="O6:O65536" xr:uid="{9F45D192-8DE1-4887-AFA6-1A622A0EFB82}">
      <formula1>TODAY()</formula1>
    </dataValidation>
    <dataValidation type="date" allowBlank="1" showInputMessage="1" showErrorMessage="1" errorTitle="Coverage End Date Error" error="Please enter a valid Coverage End Date in the format of MM/DD/YYYY. " sqref="N2:N65536" xr:uid="{042838FC-F271-40F2-B736-A2FF0C4385E3}">
      <formula1>40179</formula1>
      <formula2>73051</formula2>
    </dataValidation>
    <dataValidation type="date" showInputMessage="1" showErrorMessage="1" errorTitle="Coverage Effective Date Error" error="Coverage Eff Date is REQUIRED. Please enter a valid Coverage Effective Date in the format of MM/DD/YYYY. " sqref="M6:M65536" xr:uid="{3A963DDD-2C14-4C42-9CAF-11B04CE77272}">
      <formula1>40179</formula1>
      <formula2>73051</formula2>
    </dataValidation>
    <dataValidation type="list" allowBlank="1" showInputMessage="1" showErrorMessage="1" errorTitle="Coverage Tier Error" error="Please select an item from the drop down list." sqref="L6:L65536" xr:uid="{40BD86BD-3E30-4679-9029-21ECD04D17C4}">
      <formula1>ENRs</formula1>
    </dataValidation>
    <dataValidation type="list" allowBlank="1" showInputMessage="1" showErrorMessage="1" errorTitle="Disability Flag Error" error="Please enter Y or N. A blank field also indicates no disability." sqref="K1 K6:K65536" xr:uid="{E231214E-C83F-49F0-8BBF-5C0212DD3DA4}">
      <formula1>Disability</formula1>
    </dataValidation>
    <dataValidation type="list" showInputMessage="1" showErrorMessage="1" errorTitle="Gender Error" error="Gender is REQUIRED. Please use dropdown list or enter &quot;M&quot; for Male or &quot;F&quot; for Female." sqref="I1 I6:I65536" xr:uid="{6E7184E2-2F96-48B7-9D9E-5D8756B4A028}">
      <formula1>Gender</formula1>
    </dataValidation>
    <dataValidation type="date" showInputMessage="1" showErrorMessage="1" errorTitle="Date of Birth Error" error="Date of Birth is REQUIRED. Please enter a valid Date of Birth in the format of MM/DD/YYYY. Value must be between 1/1/1910 and today. " sqref="H6:H65536" xr:uid="{33AFE1D7-523A-4C1C-BC76-6706441536CC}">
      <formula1>3654</formula1>
      <formula2>TODAY()</formula2>
    </dataValidation>
    <dataValidation type="custom" allowBlank="1" showInputMessage="1" showErrorMessage="1" errorTitle="Invalid SSN" error="SSN is REQUIRED for dependents. Please enter a complete SSN with no dashes. Example: 555443333" sqref="C6:C65536" xr:uid="{8AFB8985-0730-43B3-8D2B-C71D6D74D121}">
      <formula1>AND(ISNUMBER(--C6),LEN(C6)=9)</formula1>
    </dataValidation>
    <dataValidation type="custom" showInputMessage="1" showErrorMessage="1" errorTitle="Invalid SSN" error="SSN is REQUIRED. Please enter a complete SSN with no dashes. Example: 555443333" sqref="B6:B65536" xr:uid="{190C74BD-4CBE-443D-84B5-42F8268DA38D}">
      <formula1>AND(ISNUMBER(--B6),LEN(B6)=9)</formula1>
    </dataValidation>
    <dataValidation type="list" showInputMessage="1" showErrorMessage="1" errorTitle="Invalid Action" error="Action is REQUIRED. Please select an action from the drop down list. " sqref="A6:A65536" xr:uid="{01924747-9E22-4160-B199-9CA97D984601}">
      <formula1>Action</formula1>
    </dataValidation>
    <dataValidation type="whole" showInputMessage="1" showErrorMessage="1" errorTitle="Invalid SSN" error="Please enter a complete SSN with no dashes. Example: 555443333" sqref="B2:B5" xr:uid="{A953B42B-FE4A-48C6-9B7D-423F4C99C2D0}">
      <formula1>1000000</formula1>
      <formula2>999999999</formula2>
    </dataValidation>
    <dataValidation type="textLength" operator="lessThanOrEqual" allowBlank="1" showInputMessage="1" showErrorMessage="1" errorTitle="Name Length" error="Please keep value less than 25 characters long" sqref="D4:F5 D2:F2" xr:uid="{6E3604D9-610F-49B1-9B05-6DACE0D3BE66}">
      <formula1>25</formula1>
    </dataValidation>
    <dataValidation type="list" showInputMessage="1" showErrorMessage="1" errorTitle="Gender" error="Please use dropdown list or enter &quot;M&quot; for Male or &quot;F&quot; for Female." sqref="I2:I5" xr:uid="{B47CADCB-7C2F-4B60-A665-65E10F503FFF}">
      <formula1>Gender</formula1>
    </dataValidation>
    <dataValidation type="list" allowBlank="1" showInputMessage="1" showErrorMessage="1" errorTitle="Relationship error" error="Please choose from dropdown list" sqref="J2:J5" xr:uid="{623AF5DD-4CDE-412A-873E-889D23A29179}">
      <formula1>Relationship</formula1>
    </dataValidation>
    <dataValidation type="whole" allowBlank="1" showInputMessage="1" showErrorMessage="1" errorTitle="Zip Code Error" error="Please enter a valid 5 digit US Zip Code between 00500 and 99999.Zip extension not included.  If member lives outside of the US, please enter the Zip Code in the Notes section" sqref="T4:T5" xr:uid="{1295A3EB-F562-42D3-B2C1-37E8D5199FBA}">
      <formula1>500</formula1>
      <formula2>99999</formula2>
    </dataValidation>
    <dataValidation type="list" allowBlank="1" showInputMessage="1" showErrorMessage="1" errorTitle="Disability Flag" error="Please enter Y or N. A blank field also indicates no disability" sqref="K2:K5" xr:uid="{1C88E3D2-4761-4C5B-B75E-4DFB5B32E18B}">
      <formula1>Disability</formula1>
    </dataValidation>
    <dataValidation type="list" allowBlank="1" showInputMessage="1" showErrorMessage="1" errorTitle="Coverage Tier Error" error="Please select an item from the drop down list" sqref="L2:L5" xr:uid="{C8246778-BE38-4124-A4C5-617A3A66F8E3}">
      <formula1>ENRs</formula1>
    </dataValidation>
    <dataValidation type="date" allowBlank="1" showInputMessage="1" showErrorMessage="1" errorTitle="Date of Birth Error" error="Please enter a valid Date of Birth in the format of MM/DD/YYYY. Value must be between 1/1/1910 and today. " sqref="H2:H5" xr:uid="{F8B8F501-19A4-441F-A2CE-BC7D44377FF5}">
      <formula1>3654</formula1>
      <formula2>TODAY()</formula2>
    </dataValidation>
    <dataValidation type="date" allowBlank="1" showInputMessage="1" showErrorMessage="1" errorTitle="Effective Date Error" error="Please enter a valid Coverage Effective Date in the format of MM/DD/YYYY. " sqref="M2:M5" xr:uid="{0900E0DE-9727-44CD-9804-4E0318D60F23}">
      <formula1>21916</formula1>
      <formula2>73051</formula2>
    </dataValidation>
    <dataValidation type="date" allowBlank="1" showInputMessage="1" showErrorMessage="1" errorTitle="Date of Hire Error" error="Please enter a valid Date of Hire in the format of MM/DD/YYYY. Future Dates of Hire not accepted. " sqref="O2:O5" xr:uid="{71EF946F-E670-49E9-BD2D-C5F7AFA28B1C}">
      <formula1>21916</formula1>
      <formula2>TODAY()</formula2>
    </dataValidation>
    <dataValidation type="list" allowBlank="1" showInputMessage="1" showErrorMessage="1" errorTitle="Invalid Action" error="Please select an action from the drop down list. " sqref="A2:A5" xr:uid="{3AF3A5A3-C136-4533-86AB-2460E0F4CD41}">
      <formula1>Action</formula1>
    </dataValidation>
    <dataValidation type="whole" allowBlank="1" showInputMessage="1" showErrorMessage="1" errorTitle="Invalid SSN" error="Please enter a complete SSN with no dashes. Example: 555443333" sqref="C2:C5" xr:uid="{1029C5A9-82E0-4DBB-B7E7-46C9A5917221}">
      <formula1>1000000</formula1>
      <formula2>999999999</formula2>
    </dataValidation>
  </dataValidation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74AD5-D63A-44A7-9ACB-6DEE0B921D17}">
  <sheetPr codeName="Sheet2"/>
  <dimension ref="A1:AJ16"/>
  <sheetViews>
    <sheetView tabSelected="1" workbookViewId="0">
      <pane ySplit="1" topLeftCell="A2" activePane="bottomLeft" state="frozen"/>
      <selection pane="bottomLeft" activeCell="F23" sqref="F23"/>
    </sheetView>
  </sheetViews>
  <sheetFormatPr defaultColWidth="8.85546875" defaultRowHeight="12.75" x14ac:dyDescent="0.2"/>
  <cols>
    <col min="1" max="1" width="15.28515625" style="54" bestFit="1" customWidth="1"/>
    <col min="2" max="3" width="11.140625" style="54" bestFit="1" customWidth="1"/>
    <col min="4" max="4" width="15.28515625" style="54" bestFit="1" customWidth="1"/>
    <col min="5" max="5" width="12" style="54" bestFit="1" customWidth="1"/>
    <col min="6" max="6" width="14" style="54" bestFit="1" customWidth="1"/>
    <col min="7" max="7" width="15.28515625" style="54" bestFit="1" customWidth="1"/>
    <col min="8" max="8" width="13.42578125" style="2" bestFit="1" customWidth="1"/>
    <col min="9" max="9" width="8.42578125" bestFit="1" customWidth="1"/>
    <col min="10" max="10" width="15.42578125" bestFit="1" customWidth="1"/>
    <col min="11" max="11" width="10.28515625" bestFit="1" customWidth="1"/>
    <col min="12" max="12" width="15.7109375" bestFit="1" customWidth="1"/>
    <col min="13" max="13" width="17" style="2" bestFit="1" customWidth="1"/>
    <col min="14" max="14" width="18.42578125" style="2" bestFit="1" customWidth="1"/>
    <col min="15" max="15" width="18.140625" style="2" bestFit="1" customWidth="1"/>
    <col min="16" max="16" width="33.85546875" bestFit="1" customWidth="1"/>
    <col min="17" max="17" width="11.28515625" bestFit="1" customWidth="1"/>
    <col min="18" max="18" width="18.85546875" bestFit="1" customWidth="1"/>
    <col min="19" max="19" width="6.42578125" bestFit="1" customWidth="1"/>
    <col min="20" max="20" width="13.85546875" customWidth="1"/>
    <col min="21" max="21" width="19.28515625" style="56" customWidth="1"/>
    <col min="22" max="22" width="28.85546875" customWidth="1"/>
    <col min="23" max="23" width="15.7109375" style="54" bestFit="1" customWidth="1"/>
    <col min="24" max="24" width="15.85546875" bestFit="1" customWidth="1"/>
    <col min="25" max="25" width="9.28515625" bestFit="1" customWidth="1"/>
    <col min="26" max="26" width="10.140625" bestFit="1" customWidth="1"/>
    <col min="27" max="27" width="6" bestFit="1" customWidth="1"/>
    <col min="28" max="28" width="14.140625" style="2" bestFit="1" customWidth="1"/>
    <col min="29" max="29" width="16.42578125" bestFit="1" customWidth="1"/>
    <col min="30" max="30" width="17.42578125" style="19" bestFit="1" customWidth="1"/>
    <col min="31" max="31" width="16.42578125" style="76" bestFit="1" customWidth="1"/>
    <col min="32" max="32" width="15.140625" style="76" bestFit="1" customWidth="1"/>
    <col min="33" max="33" width="8.7109375" style="76" bestFit="1" customWidth="1"/>
    <col min="34" max="34" width="15.7109375" style="76" bestFit="1" customWidth="1"/>
    <col min="35" max="35" width="12.85546875" style="19" bestFit="1" customWidth="1"/>
    <col min="36" max="36" width="4.85546875" style="19" bestFit="1" customWidth="1"/>
    <col min="37" max="37" width="12" bestFit="1" customWidth="1"/>
    <col min="38" max="38" width="9.85546875" bestFit="1" customWidth="1"/>
  </cols>
  <sheetData>
    <row r="1" spans="1:36" s="13" customFormat="1" ht="18" customHeight="1" x14ac:dyDescent="0.2">
      <c r="A1" s="50" t="s">
        <v>55</v>
      </c>
      <c r="B1" s="50" t="s">
        <v>117</v>
      </c>
      <c r="C1" s="50" t="s">
        <v>61</v>
      </c>
      <c r="D1" s="51" t="s">
        <v>0</v>
      </c>
      <c r="E1" s="51" t="s">
        <v>1</v>
      </c>
      <c r="F1" s="52" t="s">
        <v>2</v>
      </c>
      <c r="G1" s="53" t="s">
        <v>62</v>
      </c>
      <c r="H1" s="48" t="s">
        <v>38</v>
      </c>
      <c r="I1" s="47" t="s">
        <v>3</v>
      </c>
      <c r="J1" s="49" t="s">
        <v>17</v>
      </c>
      <c r="K1" s="18" t="s">
        <v>37</v>
      </c>
      <c r="L1" s="49" t="s">
        <v>10</v>
      </c>
      <c r="M1" s="48" t="s">
        <v>63</v>
      </c>
      <c r="N1" s="55" t="s">
        <v>64</v>
      </c>
      <c r="O1" s="48" t="s">
        <v>118</v>
      </c>
      <c r="P1" s="47" t="s">
        <v>4</v>
      </c>
      <c r="Q1" s="17" t="s">
        <v>5</v>
      </c>
      <c r="R1" s="47" t="s">
        <v>6</v>
      </c>
      <c r="S1" s="47" t="s">
        <v>7</v>
      </c>
      <c r="T1" s="47" t="s">
        <v>8</v>
      </c>
      <c r="U1" s="59" t="s">
        <v>39</v>
      </c>
      <c r="V1" s="79" t="s">
        <v>141</v>
      </c>
      <c r="W1" s="51" t="s">
        <v>9</v>
      </c>
      <c r="X1" s="17" t="s">
        <v>40</v>
      </c>
      <c r="Y1" s="17" t="s">
        <v>47</v>
      </c>
      <c r="Z1" s="17" t="s">
        <v>65</v>
      </c>
      <c r="AA1" s="17" t="s">
        <v>66</v>
      </c>
      <c r="AB1" s="57" t="s">
        <v>67</v>
      </c>
      <c r="AC1" s="58" t="s">
        <v>68</v>
      </c>
      <c r="AD1" s="20" t="s">
        <v>140</v>
      </c>
      <c r="AE1" s="74" t="s">
        <v>69</v>
      </c>
      <c r="AF1" s="74" t="s">
        <v>70</v>
      </c>
      <c r="AG1" s="74" t="s">
        <v>71</v>
      </c>
      <c r="AH1" s="74" t="s">
        <v>128</v>
      </c>
      <c r="AI1" s="20" t="s">
        <v>120</v>
      </c>
      <c r="AJ1" s="62" t="s">
        <v>49</v>
      </c>
    </row>
    <row r="2" spans="1:36" ht="16.5" x14ac:dyDescent="0.3">
      <c r="I2" s="54"/>
      <c r="V2" s="81"/>
      <c r="W2" s="81"/>
    </row>
    <row r="3" spans="1:36" ht="16.5" x14ac:dyDescent="0.3">
      <c r="I3" s="54"/>
      <c r="V3" s="81"/>
      <c r="W3" s="81"/>
    </row>
    <row r="4" spans="1:36" ht="16.5" x14ac:dyDescent="0.3">
      <c r="A4" s="80"/>
      <c r="B4" s="80"/>
      <c r="D4" s="80"/>
      <c r="E4" s="80"/>
      <c r="I4" s="1"/>
      <c r="P4" s="1"/>
      <c r="R4" s="1"/>
      <c r="S4" s="1"/>
      <c r="V4" s="81"/>
      <c r="W4" s="81"/>
    </row>
    <row r="5" spans="1:36" ht="16.5" x14ac:dyDescent="0.3">
      <c r="A5" s="80"/>
      <c r="B5" s="80"/>
      <c r="C5" s="80"/>
      <c r="D5" s="80"/>
      <c r="E5" s="80"/>
      <c r="I5" s="1"/>
      <c r="P5" s="1"/>
      <c r="R5" s="1"/>
      <c r="S5" s="1"/>
      <c r="V5" s="81"/>
      <c r="W5" s="81"/>
    </row>
    <row r="6" spans="1:36" x14ac:dyDescent="0.2">
      <c r="V6" s="54"/>
    </row>
    <row r="7" spans="1:36" x14ac:dyDescent="0.2">
      <c r="V7" s="54"/>
    </row>
    <row r="8" spans="1:36" x14ac:dyDescent="0.2">
      <c r="V8" s="54"/>
    </row>
    <row r="9" spans="1:36" x14ac:dyDescent="0.2">
      <c r="B9" s="80"/>
      <c r="D9" s="80"/>
      <c r="E9" s="80"/>
      <c r="I9" s="1"/>
      <c r="J9" s="1"/>
      <c r="P9" s="1"/>
      <c r="R9" s="1"/>
      <c r="S9" s="1"/>
      <c r="V9" s="1"/>
    </row>
    <row r="10" spans="1:36" x14ac:dyDescent="0.2">
      <c r="B10" s="80"/>
      <c r="C10" s="80"/>
      <c r="D10" s="80"/>
      <c r="E10" s="80"/>
      <c r="I10" s="1"/>
      <c r="V10" s="1"/>
    </row>
    <row r="11" spans="1:36" x14ac:dyDescent="0.2">
      <c r="B11" s="80"/>
      <c r="D11" s="80"/>
      <c r="E11" s="80"/>
      <c r="I11" s="1"/>
      <c r="J11" s="1"/>
      <c r="L11" s="1"/>
      <c r="P11" s="1"/>
      <c r="R11" s="1"/>
      <c r="S11" s="1"/>
      <c r="V11" s="1"/>
    </row>
    <row r="12" spans="1:36" x14ac:dyDescent="0.2">
      <c r="B12" s="80"/>
      <c r="D12" s="80"/>
      <c r="E12" s="80"/>
      <c r="I12" s="1"/>
      <c r="J12" s="1"/>
      <c r="P12" s="1"/>
      <c r="R12" s="1"/>
      <c r="S12" s="1"/>
      <c r="V12" s="1"/>
    </row>
    <row r="13" spans="1:36" x14ac:dyDescent="0.2">
      <c r="B13" s="80"/>
      <c r="C13" s="80"/>
      <c r="D13" s="80"/>
      <c r="E13" s="80"/>
      <c r="I13" s="1"/>
      <c r="J13" s="1"/>
      <c r="V13" s="1"/>
    </row>
    <row r="14" spans="1:36" x14ac:dyDescent="0.2">
      <c r="B14" s="80"/>
      <c r="C14" s="80"/>
      <c r="D14" s="80"/>
      <c r="E14" s="80"/>
      <c r="I14" s="1"/>
      <c r="J14" s="1"/>
      <c r="V14" s="1"/>
    </row>
    <row r="15" spans="1:36" x14ac:dyDescent="0.2">
      <c r="I15" s="1"/>
      <c r="J15" s="1"/>
      <c r="V15" s="1"/>
    </row>
    <row r="16" spans="1:36" x14ac:dyDescent="0.2">
      <c r="I16" s="1"/>
      <c r="J16" s="1"/>
      <c r="V16" s="1"/>
    </row>
  </sheetData>
  <autoFilter ref="A1:AJ16" xr:uid="{99D6F42F-613D-4D5A-8937-D1F8D313CD5A}"/>
  <phoneticPr fontId="0" type="noConversion"/>
  <conditionalFormatting sqref="C1 C17:C65536">
    <cfRule type="expression" dxfId="18" priority="24" stopIfTrue="1">
      <formula>AND(C1="", J1="Domestic Partner")</formula>
    </cfRule>
    <cfRule type="expression" dxfId="17" priority="25" stopIfTrue="1">
      <formula>AND(C1="", J1="Child")</formula>
    </cfRule>
    <cfRule type="expression" dxfId="16" priority="27" stopIfTrue="1">
      <formula>AND(C1="", J1="Spouse")</formula>
    </cfRule>
  </conditionalFormatting>
  <conditionalFormatting sqref="B1 B17:B65536">
    <cfRule type="expression" dxfId="15" priority="23" stopIfTrue="1">
      <formula>AND(B1="", D1&lt;&gt;"")</formula>
    </cfRule>
  </conditionalFormatting>
  <conditionalFormatting sqref="AC1:AC1048576">
    <cfRule type="expression" dxfId="14" priority="21" stopIfTrue="1">
      <formula>AND(AC1="",AB1&lt;&gt;"")</formula>
    </cfRule>
  </conditionalFormatting>
  <conditionalFormatting sqref="AB1:AB1048576">
    <cfRule type="expression" dxfId="13" priority="20" stopIfTrue="1">
      <formula>AND(AB1="",AC1&lt;&gt;"")</formula>
    </cfRule>
  </conditionalFormatting>
  <conditionalFormatting sqref="AK1:AK1048576">
    <cfRule type="cellIs" dxfId="12" priority="14" operator="between">
      <formula>0</formula>
      <formula>19</formula>
    </cfRule>
  </conditionalFormatting>
  <conditionalFormatting sqref="C9:C16">
    <cfRule type="expression" dxfId="11" priority="10" stopIfTrue="1">
      <formula>AND(C9="", J9="Domestic Partner")</formula>
    </cfRule>
    <cfRule type="expression" dxfId="10" priority="11" stopIfTrue="1">
      <formula>AND(C9="", J9="Child")</formula>
    </cfRule>
    <cfRule type="expression" dxfId="9" priority="12" stopIfTrue="1">
      <formula>AND(C9="", J9="Spouse")</formula>
    </cfRule>
  </conditionalFormatting>
  <conditionalFormatting sqref="B9:B16">
    <cfRule type="expression" dxfId="8" priority="9" stopIfTrue="1">
      <formula>AND(B9="", D9&lt;&gt;"")</formula>
    </cfRule>
  </conditionalFormatting>
  <conditionalFormatting sqref="C4:C8">
    <cfRule type="expression" dxfId="7" priority="6" stopIfTrue="1">
      <formula>AND(C4="", J4="Domestic Partner")</formula>
    </cfRule>
    <cfRule type="expression" dxfId="6" priority="7" stopIfTrue="1">
      <formula>AND(C4="", J4="Child")</formula>
    </cfRule>
    <cfRule type="expression" dxfId="5" priority="8" stopIfTrue="1">
      <formula>AND(C4="", J4="Spouse")</formula>
    </cfRule>
  </conditionalFormatting>
  <conditionalFormatting sqref="B4:B8">
    <cfRule type="expression" dxfId="4" priority="5" stopIfTrue="1">
      <formula>AND(B4="", D4&lt;&gt;"")</formula>
    </cfRule>
  </conditionalFormatting>
  <conditionalFormatting sqref="C2:C3">
    <cfRule type="expression" dxfId="3" priority="2" stopIfTrue="1">
      <formula>AND(C2="", J2="Domestic Partner")</formula>
    </cfRule>
    <cfRule type="expression" dxfId="2" priority="3" stopIfTrue="1">
      <formula>AND(C2="", J2="Child")</formula>
    </cfRule>
    <cfRule type="expression" dxfId="1" priority="4" stopIfTrue="1">
      <formula>AND(C2="", J2="Spouse")</formula>
    </cfRule>
  </conditionalFormatting>
  <conditionalFormatting sqref="B2:B3">
    <cfRule type="expression" dxfId="0" priority="1" stopIfTrue="1">
      <formula>AND(B2="", D2&lt;&gt;"")</formula>
    </cfRule>
  </conditionalFormatting>
  <dataValidations count="16">
    <dataValidation type="list" showInputMessage="1" showErrorMessage="1" errorTitle="Invalid Action" error="Action is REQUIRED. Please select an action from the drop down list. " sqref="A2:A65536" xr:uid="{6C71D0F9-74DE-40D6-BFCC-B8C0A7D3EE1D}">
      <formula1>Action</formula1>
    </dataValidation>
    <dataValidation type="custom" showInputMessage="1" showErrorMessage="1" errorTitle="Invalid SSN" error="SSN is REQUIRED. Please enter a complete SSN with no dashes. Example: 555443333" sqref="B2:B65536" xr:uid="{DA6A6C59-C49A-44A9-A77F-C48740222E60}">
      <formula1>AND(ISNUMBER(--B2),LEN(B2)=9)</formula1>
    </dataValidation>
    <dataValidation type="custom" allowBlank="1" showInputMessage="1" showErrorMessage="1" errorTitle="Invalid SSN" error="SSN is REQUIRED for dependents. Please enter a complete SSN with no dashes. Example: 555443333" sqref="C2:C65536" xr:uid="{8E8A413C-DC53-4793-B0DC-C178FBD65865}">
      <formula1>AND(ISNUMBER(--C2),LEN(C2)=9)</formula1>
    </dataValidation>
    <dataValidation type="date" showInputMessage="1" showErrorMessage="1" errorTitle="Date of Birth Error" error="Date of Birth is REQUIRED. Please enter a valid Date of Birth in the format of MM/DD/YYYY. Value must be between 1/1/1910 and today. " sqref="H2:H65536" xr:uid="{991FFD4C-27B3-4102-B416-EE43FE176B9C}">
      <formula1>3654</formula1>
      <formula2>TODAY()</formula2>
    </dataValidation>
    <dataValidation type="list" showInputMessage="1" showErrorMessage="1" errorTitle="Gender Error" error="Gender is REQUIRED. Please use dropdown list or enter &quot;M&quot; for Male or &quot;F&quot; for Female." sqref="I1:I1048576" xr:uid="{C3D385E4-C7F3-472B-8150-CE986B2D0AC3}">
      <formula1>Gender</formula1>
    </dataValidation>
    <dataValidation type="list" allowBlank="1" showInputMessage="1" showErrorMessage="1" errorTitle="Disability Flag Error" error="Please enter Y or N. A blank field also indicates no disability." sqref="K1:K1048576" xr:uid="{6545A4F6-3F68-41D5-949B-F96F8729A10C}">
      <formula1>Disability</formula1>
    </dataValidation>
    <dataValidation type="list" allowBlank="1" showInputMessage="1" showErrorMessage="1" errorTitle="Coverage Tier Error" error="Please select an item from the drop down list." sqref="L2:L65536" xr:uid="{76E0D7FA-368E-4978-B8FA-D46F8B4C6996}">
      <formula1>ENRs</formula1>
    </dataValidation>
    <dataValidation type="date" showInputMessage="1" showErrorMessage="1" errorTitle="Coverage Effective Date Error" error="Coverage Eff Date is REQUIRED. Please enter a valid Coverage Effective Date in the format of MM/DD/YYYY. " sqref="M2:M65536" xr:uid="{B9807A1E-3E86-4D5D-AB66-66DC5F5542AC}">
      <formula1>40179</formula1>
      <formula2>73051</formula2>
    </dataValidation>
    <dataValidation type="date" allowBlank="1" showInputMessage="1" showErrorMessage="1" errorTitle="Coverage End Date Error" error="Please enter a valid Coverage End Date in the format of MM/DD/YYYY. " sqref="N2:N65536" xr:uid="{7BEF8C2E-6D8D-49A4-8692-90863AF438A3}">
      <formula1>40179</formula1>
      <formula2>73051</formula2>
    </dataValidation>
    <dataValidation type="date" operator="lessThan" allowBlank="1" showInputMessage="1" showErrorMessage="1" errorTitle="Date of Hire Error" error="Date of Hire is REQUIRED for Subscribers. Please enter a valid Date of Hire in the format of MM/DD/YYYY. Future Dates of Hire not accepted. " sqref="O2:O65536" xr:uid="{B761ACF2-BA97-4A7B-8438-30877F20DB52}">
      <formula1>TODAY()</formula1>
    </dataValidation>
    <dataValidation showInputMessage="1" showErrorMessage="1" sqref="P2:P65536" xr:uid="{0D8FB3C2-9862-407B-B1B3-C5AA5586FDEC}"/>
    <dataValidation type="whole" allowBlank="1" showInputMessage="1" showErrorMessage="1" sqref="U2:U65536" xr:uid="{DC86D89E-E877-476E-B38A-C65DD259E305}">
      <formula1>1000000000</formula1>
      <formula2>9999999999</formula2>
    </dataValidation>
    <dataValidation type="date" allowBlank="1" showInputMessage="1" showErrorMessage="1" errorTitle="COBRA St Date Error" error="Please enter a valid COBRA Start Date in the format of MM/DD/YYYY." sqref="AB2:AB65536" xr:uid="{1BAE11AE-D451-4E53-B39F-3394510319B0}">
      <formula1>40179</formula1>
      <formula2>73051</formula2>
    </dataValidation>
    <dataValidation type="list" allowBlank="1" showInputMessage="1" showErrorMessage="1" errorTitle="COBRA Months Error" error="Please enter valid COBRA Months between 1 and 36 months." sqref="AC2:AC65536" xr:uid="{0FAAB7BD-3097-440F-BBFA-75F7E20C8C4B}">
      <formula1>COBRA</formula1>
    </dataValidation>
    <dataValidation type="list" allowBlank="1" showInputMessage="1" showErrorMessage="1" errorTitle="Relationship Error" error="Relationship is REQUIRED. Please choose from dropdown list." sqref="J2:J65536" xr:uid="{21B87406-14F4-4FB3-BBE7-828078512B9A}">
      <formula1>Relationship</formula1>
    </dataValidation>
    <dataValidation type="custom" operator="equal" showInputMessage="1" showErrorMessage="1" errorTitle="Invalid Group Number" error="Please enter a complete 7-digit Group Number" sqref="V6:V8 W6:W65536" xr:uid="{3901883B-66ED-4F8E-BC45-60C5583D35AD}">
      <formula1>AND(ISNUMBER(---V6),LEN(V6)=7)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122F-E4E7-441F-AA20-414B2D5A03FB}">
  <sheetPr codeName="Sheet3">
    <tabColor theme="0" tint="-0.249977111117893"/>
  </sheetPr>
  <dimension ref="A1:E39"/>
  <sheetViews>
    <sheetView workbookViewId="0">
      <selection activeCell="D50" sqref="D50"/>
    </sheetView>
  </sheetViews>
  <sheetFormatPr defaultColWidth="8.85546875" defaultRowHeight="12.75" x14ac:dyDescent="0.2"/>
  <cols>
    <col min="1" max="1" width="32.42578125" bestFit="1" customWidth="1"/>
    <col min="2" max="2" width="24.85546875" bestFit="1" customWidth="1"/>
    <col min="3" max="3" width="20.28515625" customWidth="1"/>
    <col min="4" max="4" width="25" bestFit="1" customWidth="1"/>
    <col min="5" max="5" width="16.7109375" customWidth="1"/>
  </cols>
  <sheetData>
    <row r="1" spans="1:5" ht="26.25" customHeight="1" x14ac:dyDescent="0.25">
      <c r="A1" s="83" t="s">
        <v>34</v>
      </c>
      <c r="B1" s="84"/>
    </row>
    <row r="3" spans="1:5" x14ac:dyDescent="0.2">
      <c r="A3" s="11" t="s">
        <v>22</v>
      </c>
      <c r="B3" s="11" t="s">
        <v>23</v>
      </c>
      <c r="D3" s="11" t="s">
        <v>42</v>
      </c>
      <c r="E3" s="3"/>
    </row>
    <row r="4" spans="1:5" x14ac:dyDescent="0.2">
      <c r="A4" s="7" t="s">
        <v>21</v>
      </c>
      <c r="B4" s="3"/>
      <c r="D4" s="11" t="s">
        <v>48</v>
      </c>
      <c r="E4" s="3"/>
    </row>
    <row r="5" spans="1:5" x14ac:dyDescent="0.2">
      <c r="A5" s="8" t="s">
        <v>28</v>
      </c>
      <c r="B5" s="3"/>
    </row>
    <row r="6" spans="1:5" x14ac:dyDescent="0.2">
      <c r="A6" s="8" t="s">
        <v>27</v>
      </c>
      <c r="B6" s="3"/>
      <c r="D6" s="1"/>
    </row>
    <row r="7" spans="1:5" x14ac:dyDescent="0.2">
      <c r="A7" s="8" t="s">
        <v>25</v>
      </c>
      <c r="B7" s="3"/>
      <c r="D7" s="1"/>
    </row>
    <row r="8" spans="1:5" x14ac:dyDescent="0.2">
      <c r="A8" s="8" t="s">
        <v>24</v>
      </c>
      <c r="B8" s="3"/>
    </row>
    <row r="9" spans="1:5" x14ac:dyDescent="0.2">
      <c r="A9" s="12" t="s">
        <v>26</v>
      </c>
      <c r="B9" s="3"/>
    </row>
    <row r="10" spans="1:5" x14ac:dyDescent="0.2">
      <c r="A10" s="9" t="s">
        <v>29</v>
      </c>
      <c r="B10" s="3"/>
    </row>
    <row r="11" spans="1:5" x14ac:dyDescent="0.2">
      <c r="A11" s="9" t="s">
        <v>30</v>
      </c>
      <c r="B11" s="3"/>
    </row>
    <row r="12" spans="1:5" x14ac:dyDescent="0.2">
      <c r="A12" s="9" t="s">
        <v>31</v>
      </c>
      <c r="B12" s="3"/>
    </row>
    <row r="13" spans="1:5" x14ac:dyDescent="0.2">
      <c r="A13" s="9" t="s">
        <v>32</v>
      </c>
      <c r="B13" s="3"/>
    </row>
    <row r="14" spans="1:5" x14ac:dyDescent="0.2">
      <c r="A14" s="9" t="s">
        <v>33</v>
      </c>
      <c r="B14" s="3"/>
    </row>
    <row r="16" spans="1:5" x14ac:dyDescent="0.2">
      <c r="A16" s="24" t="s">
        <v>9</v>
      </c>
      <c r="B16" s="28" t="s">
        <v>69</v>
      </c>
      <c r="C16" s="26" t="s">
        <v>70</v>
      </c>
    </row>
    <row r="17" spans="1:3" x14ac:dyDescent="0.2">
      <c r="A17" s="23"/>
      <c r="B17" s="25" t="s">
        <v>51</v>
      </c>
      <c r="C17" s="27" t="s">
        <v>52</v>
      </c>
    </row>
    <row r="18" spans="1:3" x14ac:dyDescent="0.2">
      <c r="A18" s="23"/>
      <c r="B18" s="25" t="s">
        <v>51</v>
      </c>
      <c r="C18" s="27" t="s">
        <v>52</v>
      </c>
    </row>
    <row r="19" spans="1:3" x14ac:dyDescent="0.2">
      <c r="A19" s="23"/>
      <c r="B19" s="25" t="s">
        <v>51</v>
      </c>
      <c r="C19" s="27" t="s">
        <v>52</v>
      </c>
    </row>
    <row r="20" spans="1:3" x14ac:dyDescent="0.2">
      <c r="A20" s="23"/>
      <c r="B20" s="25" t="s">
        <v>51</v>
      </c>
      <c r="C20" s="27" t="s">
        <v>52</v>
      </c>
    </row>
    <row r="21" spans="1:3" x14ac:dyDescent="0.2">
      <c r="A21" s="22"/>
      <c r="B21" s="25" t="s">
        <v>51</v>
      </c>
      <c r="C21" s="27" t="s">
        <v>52</v>
      </c>
    </row>
    <row r="22" spans="1:3" x14ac:dyDescent="0.2">
      <c r="A22" s="22"/>
      <c r="B22" s="25" t="s">
        <v>51</v>
      </c>
      <c r="C22" s="27" t="s">
        <v>52</v>
      </c>
    </row>
    <row r="23" spans="1:3" x14ac:dyDescent="0.2">
      <c r="A23" s="22"/>
      <c r="B23" s="25" t="s">
        <v>51</v>
      </c>
      <c r="C23" s="27" t="s">
        <v>52</v>
      </c>
    </row>
    <row r="24" spans="1:3" x14ac:dyDescent="0.2">
      <c r="A24" s="22"/>
      <c r="B24" s="25" t="s">
        <v>51</v>
      </c>
      <c r="C24" s="27" t="s">
        <v>52</v>
      </c>
    </row>
    <row r="25" spans="1:3" x14ac:dyDescent="0.2">
      <c r="A25" s="22"/>
      <c r="B25" s="25" t="s">
        <v>51</v>
      </c>
      <c r="C25" s="27" t="s">
        <v>52</v>
      </c>
    </row>
    <row r="26" spans="1:3" x14ac:dyDescent="0.2">
      <c r="A26" s="22"/>
      <c r="B26" s="25" t="s">
        <v>51</v>
      </c>
      <c r="C26" s="27" t="s">
        <v>52</v>
      </c>
    </row>
    <row r="27" spans="1:3" x14ac:dyDescent="0.2">
      <c r="A27" s="22"/>
      <c r="B27" s="25" t="s">
        <v>51</v>
      </c>
      <c r="C27" s="27" t="s">
        <v>52</v>
      </c>
    </row>
    <row r="28" spans="1:3" x14ac:dyDescent="0.2">
      <c r="A28" s="22"/>
      <c r="B28" s="25" t="s">
        <v>51</v>
      </c>
      <c r="C28" s="27" t="s">
        <v>52</v>
      </c>
    </row>
    <row r="29" spans="1:3" x14ac:dyDescent="0.2">
      <c r="A29" s="22"/>
      <c r="B29" s="25" t="s">
        <v>51</v>
      </c>
      <c r="C29" s="27" t="s">
        <v>52</v>
      </c>
    </row>
    <row r="30" spans="1:3" x14ac:dyDescent="0.2">
      <c r="A30" s="22"/>
      <c r="B30" s="25" t="s">
        <v>51</v>
      </c>
      <c r="C30" s="27" t="s">
        <v>52</v>
      </c>
    </row>
    <row r="31" spans="1:3" x14ac:dyDescent="0.2">
      <c r="A31" s="22"/>
      <c r="B31" s="25" t="s">
        <v>51</v>
      </c>
      <c r="C31" s="27" t="s">
        <v>52</v>
      </c>
    </row>
    <row r="32" spans="1:3" x14ac:dyDescent="0.2">
      <c r="A32" s="22"/>
      <c r="B32" s="25" t="s">
        <v>51</v>
      </c>
      <c r="C32" s="27" t="s">
        <v>52</v>
      </c>
    </row>
    <row r="33" spans="1:3" x14ac:dyDescent="0.2">
      <c r="A33" s="22"/>
      <c r="B33" s="25" t="s">
        <v>51</v>
      </c>
      <c r="C33" s="27" t="s">
        <v>52</v>
      </c>
    </row>
    <row r="34" spans="1:3" x14ac:dyDescent="0.2">
      <c r="A34" s="22"/>
      <c r="B34" s="25" t="s">
        <v>51</v>
      </c>
      <c r="C34" s="27" t="s">
        <v>52</v>
      </c>
    </row>
    <row r="35" spans="1:3" x14ac:dyDescent="0.2">
      <c r="A35" s="22"/>
      <c r="B35" s="25" t="s">
        <v>51</v>
      </c>
      <c r="C35" s="27" t="s">
        <v>52</v>
      </c>
    </row>
    <row r="36" spans="1:3" x14ac:dyDescent="0.2">
      <c r="A36" s="22"/>
      <c r="B36" s="25" t="s">
        <v>51</v>
      </c>
      <c r="C36" s="27" t="s">
        <v>52</v>
      </c>
    </row>
    <row r="38" spans="1:3" x14ac:dyDescent="0.2">
      <c r="A38" s="11" t="s">
        <v>35</v>
      </c>
      <c r="B38" s="3"/>
    </row>
    <row r="39" spans="1:3" x14ac:dyDescent="0.2">
      <c r="A39" s="21" t="s">
        <v>87</v>
      </c>
      <c r="B39" s="3"/>
    </row>
  </sheetData>
  <mergeCells count="1">
    <mergeCell ref="A1:B1"/>
  </mergeCells>
  <dataValidations count="3">
    <dataValidation type="list" allowBlank="1" showInputMessage="1" showErrorMessage="1" sqref="E3" xr:uid="{53316BE5-5A4D-498C-AC31-7E11077709AB}">
      <formula1>type</formula1>
    </dataValidation>
    <dataValidation type="list" allowBlank="1" showInputMessage="1" showErrorMessage="1" sqref="E4" xr:uid="{3BBAB20C-668A-4E94-BECC-B08D203585A1}">
      <formula1>BAC</formula1>
    </dataValidation>
    <dataValidation type="list" allowBlank="1" showInputMessage="1" showErrorMessage="1" sqref="B38:B39" xr:uid="{CEEECCE1-06DA-4513-9525-FB20F7977939}">
      <formula1>Disability</formula1>
    </dataValidation>
  </dataValidation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DC2A-74FD-4F0D-9D2C-C4751E9C71FF}">
  <sheetPr codeName="Sheet4"/>
  <dimension ref="A1:A52"/>
  <sheetViews>
    <sheetView topLeftCell="A28" workbookViewId="0">
      <selection activeCell="A50" sqref="A50:A52"/>
    </sheetView>
  </sheetViews>
  <sheetFormatPr defaultColWidth="8.85546875" defaultRowHeight="12.75" x14ac:dyDescent="0.2"/>
  <cols>
    <col min="1" max="1" width="24.140625" bestFit="1" customWidth="1"/>
    <col min="2" max="2" width="15.42578125" bestFit="1" customWidth="1"/>
  </cols>
  <sheetData>
    <row r="1" spans="1:1" x14ac:dyDescent="0.2">
      <c r="A1" s="11" t="s">
        <v>3</v>
      </c>
    </row>
    <row r="2" spans="1:1" x14ac:dyDescent="0.2">
      <c r="A2" s="1" t="s">
        <v>11</v>
      </c>
    </row>
    <row r="3" spans="1:1" x14ac:dyDescent="0.2">
      <c r="A3" s="1" t="s">
        <v>12</v>
      </c>
    </row>
    <row r="5" spans="1:1" x14ac:dyDescent="0.2">
      <c r="A5" s="11" t="s">
        <v>13</v>
      </c>
    </row>
    <row r="6" spans="1:1" x14ac:dyDescent="0.2">
      <c r="A6" s="1" t="s">
        <v>14</v>
      </c>
    </row>
    <row r="7" spans="1:1" x14ac:dyDescent="0.2">
      <c r="A7" s="1" t="s">
        <v>15</v>
      </c>
    </row>
    <row r="8" spans="1:1" x14ac:dyDescent="0.2">
      <c r="A8" s="1" t="s">
        <v>16</v>
      </c>
    </row>
    <row r="9" spans="1:1" x14ac:dyDescent="0.2">
      <c r="A9" s="1" t="s">
        <v>41</v>
      </c>
    </row>
    <row r="11" spans="1:1" x14ac:dyDescent="0.2">
      <c r="A11" s="11" t="s">
        <v>20</v>
      </c>
    </row>
    <row r="12" spans="1:1" x14ac:dyDescent="0.2">
      <c r="A12" t="s">
        <v>18</v>
      </c>
    </row>
    <row r="13" spans="1:1" x14ac:dyDescent="0.2">
      <c r="A13" t="s">
        <v>19</v>
      </c>
    </row>
    <row r="15" spans="1:1" x14ac:dyDescent="0.2">
      <c r="A15" s="11" t="s">
        <v>22</v>
      </c>
    </row>
    <row r="16" spans="1:1" x14ac:dyDescent="0.2">
      <c r="A16" s="4" t="s">
        <v>21</v>
      </c>
    </row>
    <row r="17" spans="1:1" x14ac:dyDescent="0.2">
      <c r="A17" s="5" t="s">
        <v>28</v>
      </c>
    </row>
    <row r="18" spans="1:1" x14ac:dyDescent="0.2">
      <c r="A18" s="5" t="s">
        <v>26</v>
      </c>
    </row>
    <row r="19" spans="1:1" x14ac:dyDescent="0.2">
      <c r="A19" s="5" t="s">
        <v>25</v>
      </c>
    </row>
    <row r="20" spans="1:1" x14ac:dyDescent="0.2">
      <c r="A20" s="5" t="s">
        <v>24</v>
      </c>
    </row>
    <row r="21" spans="1:1" x14ac:dyDescent="0.2">
      <c r="A21" s="5" t="s">
        <v>27</v>
      </c>
    </row>
    <row r="22" spans="1:1" x14ac:dyDescent="0.2">
      <c r="A22" s="6" t="s">
        <v>29</v>
      </c>
    </row>
    <row r="23" spans="1:1" x14ac:dyDescent="0.2">
      <c r="A23" s="6" t="s">
        <v>30</v>
      </c>
    </row>
    <row r="24" spans="1:1" x14ac:dyDescent="0.2">
      <c r="A24" s="6" t="s">
        <v>31</v>
      </c>
    </row>
    <row r="25" spans="1:1" x14ac:dyDescent="0.2">
      <c r="A25" s="6" t="s">
        <v>32</v>
      </c>
    </row>
    <row r="26" spans="1:1" x14ac:dyDescent="0.2">
      <c r="A26" s="6" t="s">
        <v>33</v>
      </c>
    </row>
    <row r="28" spans="1:1" x14ac:dyDescent="0.2">
      <c r="A28" s="11" t="s">
        <v>42</v>
      </c>
    </row>
    <row r="29" spans="1:1" x14ac:dyDescent="0.2">
      <c r="A29" s="1" t="s">
        <v>46</v>
      </c>
    </row>
    <row r="30" spans="1:1" x14ac:dyDescent="0.2">
      <c r="A30" s="1" t="s">
        <v>43</v>
      </c>
    </row>
    <row r="31" spans="1:1" x14ac:dyDescent="0.2">
      <c r="A31" s="1" t="s">
        <v>44</v>
      </c>
    </row>
    <row r="32" spans="1:1" x14ac:dyDescent="0.2">
      <c r="A32" s="1" t="s">
        <v>45</v>
      </c>
    </row>
    <row r="34" spans="1:1" x14ac:dyDescent="0.2">
      <c r="A34" s="11" t="s">
        <v>49</v>
      </c>
    </row>
    <row r="35" spans="1:1" x14ac:dyDescent="0.2">
      <c r="A35" s="1" t="s">
        <v>50</v>
      </c>
    </row>
    <row r="36" spans="1:1" x14ac:dyDescent="0.2">
      <c r="A36" s="1" t="s">
        <v>54</v>
      </c>
    </row>
    <row r="37" spans="1:1" x14ac:dyDescent="0.2">
      <c r="A37" s="1" t="s">
        <v>51</v>
      </c>
    </row>
    <row r="38" spans="1:1" x14ac:dyDescent="0.2">
      <c r="A38" s="1" t="s">
        <v>52</v>
      </c>
    </row>
    <row r="39" spans="1:1" x14ac:dyDescent="0.2">
      <c r="A39" s="1" t="s">
        <v>53</v>
      </c>
    </row>
    <row r="40" spans="1:1" x14ac:dyDescent="0.2">
      <c r="A40" s="1" t="s">
        <v>19</v>
      </c>
    </row>
    <row r="42" spans="1:1" x14ac:dyDescent="0.2">
      <c r="A42" s="15" t="s">
        <v>55</v>
      </c>
    </row>
    <row r="43" spans="1:1" x14ac:dyDescent="0.2">
      <c r="A43" s="14" t="s">
        <v>56</v>
      </c>
    </row>
    <row r="44" spans="1:1" x14ac:dyDescent="0.2">
      <c r="A44" s="16" t="s">
        <v>57</v>
      </c>
    </row>
    <row r="45" spans="1:1" x14ac:dyDescent="0.2">
      <c r="A45" s="16" t="s">
        <v>58</v>
      </c>
    </row>
    <row r="46" spans="1:1" x14ac:dyDescent="0.2">
      <c r="A46" s="16" t="s">
        <v>59</v>
      </c>
    </row>
    <row r="47" spans="1:1" x14ac:dyDescent="0.2">
      <c r="A47" s="16" t="s">
        <v>60</v>
      </c>
    </row>
    <row r="49" spans="1:1" x14ac:dyDescent="0.2">
      <c r="A49" s="26" t="s">
        <v>88</v>
      </c>
    </row>
    <row r="50" spans="1:1" x14ac:dyDescent="0.2">
      <c r="A50">
        <v>18</v>
      </c>
    </row>
    <row r="51" spans="1:1" x14ac:dyDescent="0.2">
      <c r="A51">
        <v>29</v>
      </c>
    </row>
    <row r="52" spans="1:1" x14ac:dyDescent="0.2">
      <c r="A52">
        <v>36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Cover Sheet</vt:lpstr>
      <vt:lpstr>Example Data </vt:lpstr>
      <vt:lpstr>Enrollment Census</vt:lpstr>
      <vt:lpstr>For KPWA Use Only</vt:lpstr>
      <vt:lpstr>Lists</vt:lpstr>
      <vt:lpstr>Action</vt:lpstr>
      <vt:lpstr>BAC</vt:lpstr>
      <vt:lpstr>COBRA</vt:lpstr>
      <vt:lpstr>Disability</vt:lpstr>
      <vt:lpstr>ENRs</vt:lpstr>
      <vt:lpstr>Gender</vt:lpstr>
      <vt:lpstr>Relationship</vt:lpstr>
      <vt:lpstr>type</vt:lpstr>
    </vt:vector>
  </TitlesOfParts>
  <Company>GHC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stuesa1</dc:creator>
  <cp:lastModifiedBy>Mike Buckley</cp:lastModifiedBy>
  <cp:lastPrinted>2019-04-02T22:28:39Z</cp:lastPrinted>
  <dcterms:created xsi:type="dcterms:W3CDTF">2011-10-27T23:15:53Z</dcterms:created>
  <dcterms:modified xsi:type="dcterms:W3CDTF">2025-04-11T15:22:41Z</dcterms:modified>
</cp:coreProperties>
</file>